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1\Desktop\一事一议\2024申报\"/>
    </mc:Choice>
  </mc:AlternateContent>
  <xr:revisionPtr revIDLastSave="0" documentId="13_ncr:1_{88EE330D-89F4-404B-95D5-4CED521611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Q18" i="1" l="1"/>
  <c r="Q8" i="1" s="1"/>
  <c r="S8" i="1"/>
  <c r="U8" i="1"/>
  <c r="O17" i="1"/>
  <c r="V28" i="1"/>
  <c r="V8" i="1" s="1"/>
  <c r="P8" i="1"/>
  <c r="O10" i="1"/>
  <c r="O11" i="1"/>
  <c r="O12" i="1"/>
  <c r="O13" i="1"/>
  <c r="O14" i="1"/>
  <c r="O15" i="1"/>
  <c r="O16" i="1"/>
  <c r="O18" i="1"/>
  <c r="O19" i="1"/>
  <c r="O20" i="1"/>
  <c r="O21" i="1"/>
  <c r="O22" i="1"/>
  <c r="O23" i="1"/>
  <c r="O24" i="1"/>
  <c r="O25" i="1"/>
  <c r="O26" i="1"/>
  <c r="O27" i="1"/>
  <c r="O9" i="1"/>
  <c r="O8" i="1" l="1"/>
</calcChain>
</file>

<file path=xl/sharedStrings.xml><?xml version="1.0" encoding="utf-8"?>
<sst xmlns="http://schemas.openxmlformats.org/spreadsheetml/2006/main" count="125" uniqueCount="74">
  <si>
    <t>附件</t>
  </si>
  <si>
    <t>序号</t>
  </si>
  <si>
    <t>县（市、区）</t>
  </si>
  <si>
    <t>乡镇</t>
  </si>
  <si>
    <t>村</t>
  </si>
  <si>
    <t>项目名称</t>
  </si>
  <si>
    <t>主要建设内容</t>
  </si>
  <si>
    <t>受益人数
（人）</t>
  </si>
  <si>
    <t>基础类项目</t>
  </si>
  <si>
    <t>提升类项目</t>
  </si>
  <si>
    <t>村内道路</t>
  </si>
  <si>
    <t>街道雨水排放</t>
  </si>
  <si>
    <t>街道照明设施</t>
  </si>
  <si>
    <t>村民饮用水工程</t>
  </si>
  <si>
    <t>村内道路提档升级</t>
  </si>
  <si>
    <t>照明设施提档升级</t>
  </si>
  <si>
    <t>生活污水处理工程</t>
  </si>
  <si>
    <t>村民休闲活动场所</t>
  </si>
  <si>
    <t>其他公益事业项目</t>
  </si>
  <si>
    <t>合计</t>
  </si>
  <si>
    <t>中央奖补资金</t>
  </si>
  <si>
    <t>地方财政补助</t>
  </si>
  <si>
    <t>（平方米）</t>
  </si>
  <si>
    <t>（米）</t>
  </si>
  <si>
    <t>（盏）</t>
  </si>
  <si>
    <t>（个）</t>
  </si>
  <si>
    <t>具体建设内容</t>
  </si>
  <si>
    <t>渤海乡</t>
  </si>
  <si>
    <t>南水井村</t>
  </si>
  <si>
    <t>东洼子村</t>
  </si>
  <si>
    <t>金庄村</t>
  </si>
  <si>
    <t>大刘庄村</t>
  </si>
  <si>
    <t>秦皇岛</t>
  </si>
  <si>
    <t>船厂路</t>
  </si>
  <si>
    <t>沙河</t>
  </si>
  <si>
    <t>孙家庄</t>
  </si>
  <si>
    <t>墙面粉刷、壁画、条凳若干、部分绿化、路两侧护栏、广场提升</t>
  </si>
  <si>
    <t>铁官营</t>
  </si>
  <si>
    <t>药马坊</t>
  </si>
  <si>
    <t>黄河道</t>
  </si>
  <si>
    <t>吴庄村</t>
  </si>
  <si>
    <t>路灯改造</t>
  </si>
  <si>
    <t>腾飞路</t>
  </si>
  <si>
    <t>往子店</t>
  </si>
  <si>
    <t>路面硬化</t>
  </si>
  <si>
    <t>下徐各庄</t>
  </si>
  <si>
    <t>董庄</t>
  </si>
  <si>
    <t>路灯</t>
  </si>
  <si>
    <t>后营</t>
  </si>
  <si>
    <t>后庄</t>
  </si>
  <si>
    <t>代山头</t>
  </si>
  <si>
    <t>上徐各庄</t>
  </si>
  <si>
    <t>排水渠</t>
  </si>
  <si>
    <t>牛蹄寨</t>
  </si>
  <si>
    <t>西张庄</t>
  </si>
  <si>
    <t>路面硬化铺砖</t>
  </si>
  <si>
    <t>郑家店</t>
  </si>
  <si>
    <t>水泥盖板</t>
  </si>
  <si>
    <t>韩义庄</t>
  </si>
  <si>
    <t>村内路面硬化</t>
  </si>
  <si>
    <t>总投资（元）</t>
    <phoneticPr fontId="2" type="noConversion"/>
  </si>
  <si>
    <t>中央省财政奖补合计</t>
    <phoneticPr fontId="2" type="noConversion"/>
  </si>
  <si>
    <t>村级自筹</t>
    <phoneticPr fontId="2" type="noConversion"/>
  </si>
  <si>
    <t>船厂路</t>
    <phoneticPr fontId="2" type="noConversion"/>
  </si>
  <si>
    <t>秦财农【2023】695</t>
    <phoneticPr fontId="2" type="noConversion"/>
  </si>
  <si>
    <t>秦财农【2023】660</t>
  </si>
  <si>
    <t>秦财农【2023】660</t>
    <phoneticPr fontId="2" type="noConversion"/>
  </si>
  <si>
    <t>秦财农【2024】113</t>
    <phoneticPr fontId="2" type="noConversion"/>
  </si>
  <si>
    <t>省级奖补资金</t>
    <phoneticPr fontId="2" type="noConversion"/>
  </si>
  <si>
    <t>中央资金分配来源</t>
    <phoneticPr fontId="2" type="noConversion"/>
  </si>
  <si>
    <t>省级资金分配来源</t>
    <phoneticPr fontId="2" type="noConversion"/>
  </si>
  <si>
    <t>秦财农【2024】266号</t>
    <phoneticPr fontId="2" type="noConversion"/>
  </si>
  <si>
    <t>秦财农【2023】660号316801.8元            秦财农【2024】266号 180362元</t>
    <phoneticPr fontId="2" type="noConversion"/>
  </si>
  <si>
    <t>2024年农村公益事业建设财政奖补项目备案资金分配表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</si>
</sst>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24"/>
      <color theme="1"/>
      <name val="方正黑体_GB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"/>
  <sheetViews>
    <sheetView tabSelected="1" zoomScale="70" zoomScaleNormal="70" workbookViewId="0">
      <selection activeCell="A2" sqref="A2:W2"/>
    </sheetView>
  </sheetViews>
  <sheetFormatPr defaultColWidth="9" defaultRowHeight="13.5"/>
  <cols>
    <col min="1" max="4" width="14.875" style="2" customWidth="1"/>
    <col min="5" max="5" width="23.5" style="2" customWidth="1"/>
    <col min="6" max="6" width="10" style="2" customWidth="1"/>
    <col min="7" max="7" width="11.25" style="2" customWidth="1"/>
    <col min="8" max="8" width="14.625" style="2" customWidth="1"/>
    <col min="9" max="9" width="10.875" style="2" customWidth="1"/>
    <col min="10" max="10" width="10.25" style="2" customWidth="1"/>
    <col min="11" max="11" width="11.625" style="2" customWidth="1"/>
    <col min="12" max="12" width="10.75" style="2" customWidth="1"/>
    <col min="13" max="13" width="9.375" style="2" customWidth="1"/>
    <col min="14" max="14" width="27.375" style="2" customWidth="1"/>
    <col min="15" max="17" width="14.875" style="2" customWidth="1"/>
    <col min="18" max="18" width="19.5" style="4" customWidth="1"/>
    <col min="19" max="19" width="14.875" style="2" customWidth="1"/>
    <col min="20" max="20" width="19.875" style="2" customWidth="1"/>
    <col min="21" max="22" width="14.875" style="2" customWidth="1"/>
    <col min="23" max="23" width="0" style="2" hidden="1" customWidth="1"/>
    <col min="24" max="16384" width="9" style="2"/>
  </cols>
  <sheetData>
    <row r="1" spans="1:23" ht="33.75" customHeight="1">
      <c r="A1" s="1" t="s">
        <v>0</v>
      </c>
    </row>
    <row r="2" spans="1:23" ht="32.25" customHeight="1">
      <c r="A2" s="23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9.25" customHeight="1"/>
    <row r="4" spans="1:23" s="4" customFormat="1" ht="21" customHeight="1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2" t="s">
        <v>60</v>
      </c>
      <c r="P4" s="13"/>
      <c r="Q4" s="13"/>
      <c r="R4" s="13"/>
      <c r="S4" s="13"/>
      <c r="T4" s="13"/>
      <c r="U4" s="13"/>
      <c r="V4" s="14"/>
      <c r="W4" s="9" t="s">
        <v>7</v>
      </c>
    </row>
    <row r="5" spans="1:23" s="4" customFormat="1" ht="21" customHeight="1">
      <c r="A5" s="15"/>
      <c r="B5" s="15"/>
      <c r="C5" s="15"/>
      <c r="D5" s="15"/>
      <c r="E5" s="15"/>
      <c r="F5" s="11" t="s">
        <v>8</v>
      </c>
      <c r="G5" s="11"/>
      <c r="H5" s="11"/>
      <c r="I5" s="11"/>
      <c r="J5" s="11" t="s">
        <v>9</v>
      </c>
      <c r="K5" s="11"/>
      <c r="L5" s="11"/>
      <c r="M5" s="11"/>
      <c r="N5" s="11"/>
      <c r="O5" s="16"/>
      <c r="P5" s="17"/>
      <c r="Q5" s="17"/>
      <c r="R5" s="17"/>
      <c r="S5" s="17"/>
      <c r="T5" s="17"/>
      <c r="U5" s="17"/>
      <c r="V5" s="18"/>
      <c r="W5" s="8"/>
    </row>
    <row r="6" spans="1:23" s="4" customFormat="1" ht="65.25" customHeight="1">
      <c r="A6" s="15"/>
      <c r="B6" s="15"/>
      <c r="C6" s="15"/>
      <c r="D6" s="15"/>
      <c r="E6" s="15"/>
      <c r="F6" s="19" t="s">
        <v>10</v>
      </c>
      <c r="G6" s="19" t="s">
        <v>11</v>
      </c>
      <c r="H6" s="19" t="s">
        <v>12</v>
      </c>
      <c r="I6" s="19" t="s">
        <v>13</v>
      </c>
      <c r="J6" s="19" t="s">
        <v>14</v>
      </c>
      <c r="K6" s="19" t="s">
        <v>15</v>
      </c>
      <c r="L6" s="19" t="s">
        <v>16</v>
      </c>
      <c r="M6" s="19" t="s">
        <v>17</v>
      </c>
      <c r="N6" s="19" t="s">
        <v>18</v>
      </c>
      <c r="O6" s="10" t="s">
        <v>19</v>
      </c>
      <c r="P6" s="10" t="s">
        <v>61</v>
      </c>
      <c r="Q6" s="10" t="s">
        <v>20</v>
      </c>
      <c r="R6" s="10" t="s">
        <v>69</v>
      </c>
      <c r="S6" s="10" t="s">
        <v>68</v>
      </c>
      <c r="T6" s="10" t="s">
        <v>70</v>
      </c>
      <c r="U6" s="10" t="s">
        <v>21</v>
      </c>
      <c r="V6" s="10" t="s">
        <v>62</v>
      </c>
      <c r="W6" s="8"/>
    </row>
    <row r="7" spans="1:23" s="4" customFormat="1" ht="53.25" customHeight="1">
      <c r="A7" s="20"/>
      <c r="B7" s="20"/>
      <c r="C7" s="20"/>
      <c r="D7" s="20"/>
      <c r="E7" s="20"/>
      <c r="F7" s="19" t="s">
        <v>22</v>
      </c>
      <c r="G7" s="19" t="s">
        <v>23</v>
      </c>
      <c r="H7" s="19" t="s">
        <v>24</v>
      </c>
      <c r="I7" s="19" t="s">
        <v>25</v>
      </c>
      <c r="J7" s="19" t="s">
        <v>22</v>
      </c>
      <c r="K7" s="19" t="s">
        <v>24</v>
      </c>
      <c r="L7" s="19" t="s">
        <v>25</v>
      </c>
      <c r="M7" s="19" t="s">
        <v>25</v>
      </c>
      <c r="N7" s="19" t="s">
        <v>26</v>
      </c>
      <c r="O7" s="20"/>
      <c r="P7" s="20"/>
      <c r="Q7" s="15"/>
      <c r="R7" s="15"/>
      <c r="S7" s="15"/>
      <c r="T7" s="15"/>
      <c r="U7" s="15"/>
      <c r="V7" s="15"/>
      <c r="W7" s="7"/>
    </row>
    <row r="8" spans="1:23" s="4" customFormat="1" ht="39.75" customHeight="1">
      <c r="A8" s="21"/>
      <c r="B8" s="21"/>
      <c r="C8" s="21"/>
      <c r="D8" s="21"/>
      <c r="E8" s="21"/>
      <c r="F8" s="19"/>
      <c r="G8" s="19"/>
      <c r="H8" s="19"/>
      <c r="I8" s="19"/>
      <c r="J8" s="19"/>
      <c r="K8" s="19"/>
      <c r="L8" s="19"/>
      <c r="M8" s="19"/>
      <c r="N8" s="19"/>
      <c r="O8" s="21">
        <f>SUM(O9:O28)</f>
        <v>4454446</v>
      </c>
      <c r="P8" s="21">
        <f>SUM(P9:P28)</f>
        <v>4310000</v>
      </c>
      <c r="Q8" s="19">
        <f t="shared" ref="Q8:V8" si="0">SUM(Q9:Q28)</f>
        <v>2870000</v>
      </c>
      <c r="R8" s="19"/>
      <c r="S8" s="19">
        <f t="shared" si="0"/>
        <v>1440000</v>
      </c>
      <c r="T8" s="19"/>
      <c r="U8" s="19">
        <f t="shared" si="0"/>
        <v>0</v>
      </c>
      <c r="V8" s="19">
        <f t="shared" si="0"/>
        <v>144446</v>
      </c>
      <c r="W8" s="5"/>
    </row>
    <row r="9" spans="1:23" ht="46.5" customHeight="1">
      <c r="A9" s="19">
        <v>1</v>
      </c>
      <c r="B9" s="19" t="s">
        <v>32</v>
      </c>
      <c r="C9" s="19" t="s">
        <v>27</v>
      </c>
      <c r="D9" s="19" t="s">
        <v>28</v>
      </c>
      <c r="E9" s="19" t="s">
        <v>12</v>
      </c>
      <c r="F9" s="19"/>
      <c r="G9" s="19"/>
      <c r="H9" s="19">
        <v>44</v>
      </c>
      <c r="I9" s="19"/>
      <c r="J9" s="19"/>
      <c r="K9" s="19"/>
      <c r="L9" s="19"/>
      <c r="M9" s="19"/>
      <c r="N9" s="19"/>
      <c r="O9" s="21">
        <f t="shared" ref="O9:O27" si="1">P9+V9</f>
        <v>112129</v>
      </c>
      <c r="P9" s="21">
        <v>108765.13</v>
      </c>
      <c r="Q9" s="10">
        <v>497163.8</v>
      </c>
      <c r="R9" s="10" t="s">
        <v>72</v>
      </c>
      <c r="S9" s="19"/>
      <c r="T9" s="19"/>
      <c r="U9" s="19"/>
      <c r="V9" s="21">
        <v>3363.87</v>
      </c>
      <c r="W9" s="3"/>
    </row>
    <row r="10" spans="1:23" ht="46.5" customHeight="1">
      <c r="A10" s="19">
        <v>2</v>
      </c>
      <c r="B10" s="19" t="s">
        <v>32</v>
      </c>
      <c r="C10" s="19" t="s">
        <v>27</v>
      </c>
      <c r="D10" s="19" t="s">
        <v>29</v>
      </c>
      <c r="E10" s="19" t="s">
        <v>12</v>
      </c>
      <c r="F10" s="19"/>
      <c r="G10" s="19"/>
      <c r="H10" s="19">
        <v>40</v>
      </c>
      <c r="I10" s="19"/>
      <c r="J10" s="19"/>
      <c r="K10" s="19"/>
      <c r="L10" s="19"/>
      <c r="M10" s="19"/>
      <c r="N10" s="19"/>
      <c r="O10" s="21">
        <f t="shared" si="1"/>
        <v>103298</v>
      </c>
      <c r="P10" s="21">
        <v>100199.06</v>
      </c>
      <c r="Q10" s="15"/>
      <c r="R10" s="15"/>
      <c r="S10" s="19"/>
      <c r="T10" s="19"/>
      <c r="U10" s="19"/>
      <c r="V10" s="21">
        <v>3098.94</v>
      </c>
      <c r="W10" s="3"/>
    </row>
    <row r="11" spans="1:23" ht="46.5" customHeight="1">
      <c r="A11" s="19">
        <v>3</v>
      </c>
      <c r="B11" s="19" t="s">
        <v>32</v>
      </c>
      <c r="C11" s="19" t="s">
        <v>27</v>
      </c>
      <c r="D11" s="19" t="s">
        <v>30</v>
      </c>
      <c r="E11" s="19" t="s">
        <v>12</v>
      </c>
      <c r="F11" s="19"/>
      <c r="G11" s="19"/>
      <c r="H11" s="19">
        <v>40</v>
      </c>
      <c r="I11" s="19"/>
      <c r="J11" s="19"/>
      <c r="K11" s="19"/>
      <c r="L11" s="19"/>
      <c r="M11" s="19"/>
      <c r="N11" s="19"/>
      <c r="O11" s="21">
        <f t="shared" si="1"/>
        <v>103298</v>
      </c>
      <c r="P11" s="21">
        <v>100199.06</v>
      </c>
      <c r="Q11" s="15"/>
      <c r="R11" s="15"/>
      <c r="S11" s="19"/>
      <c r="T11" s="19"/>
      <c r="U11" s="19"/>
      <c r="V11" s="21">
        <v>3098.94</v>
      </c>
      <c r="W11" s="3"/>
    </row>
    <row r="12" spans="1:23" ht="46.5" customHeight="1">
      <c r="A12" s="19">
        <v>4</v>
      </c>
      <c r="B12" s="19" t="s">
        <v>32</v>
      </c>
      <c r="C12" s="19" t="s">
        <v>27</v>
      </c>
      <c r="D12" s="19" t="s">
        <v>31</v>
      </c>
      <c r="E12" s="19" t="s">
        <v>12</v>
      </c>
      <c r="F12" s="19"/>
      <c r="G12" s="19"/>
      <c r="H12" s="19">
        <v>81</v>
      </c>
      <c r="I12" s="19"/>
      <c r="J12" s="19"/>
      <c r="K12" s="19"/>
      <c r="L12" s="19"/>
      <c r="M12" s="19"/>
      <c r="N12" s="19"/>
      <c r="O12" s="21">
        <f t="shared" si="1"/>
        <v>193815</v>
      </c>
      <c r="P12" s="21">
        <v>188000.55</v>
      </c>
      <c r="Q12" s="20"/>
      <c r="R12" s="20"/>
      <c r="S12" s="19"/>
      <c r="T12" s="19"/>
      <c r="U12" s="19"/>
      <c r="V12" s="21">
        <v>5814.45</v>
      </c>
      <c r="W12" s="3"/>
    </row>
    <row r="13" spans="1:23" ht="46.5" customHeight="1">
      <c r="A13" s="19">
        <v>5</v>
      </c>
      <c r="B13" s="19" t="s">
        <v>32</v>
      </c>
      <c r="C13" s="21" t="s">
        <v>33</v>
      </c>
      <c r="D13" s="19" t="s">
        <v>34</v>
      </c>
      <c r="E13" s="19" t="s">
        <v>11</v>
      </c>
      <c r="F13" s="19"/>
      <c r="G13" s="19">
        <v>600</v>
      </c>
      <c r="H13" s="19"/>
      <c r="I13" s="19"/>
      <c r="J13" s="19"/>
      <c r="K13" s="19"/>
      <c r="L13" s="19"/>
      <c r="M13" s="19"/>
      <c r="N13" s="19"/>
      <c r="O13" s="21">
        <f t="shared" si="1"/>
        <v>295936</v>
      </c>
      <c r="P13" s="21">
        <v>287057.91999999998</v>
      </c>
      <c r="Q13" s="10">
        <v>1258749.6000000001</v>
      </c>
      <c r="R13" s="10" t="s">
        <v>65</v>
      </c>
      <c r="S13" s="19"/>
      <c r="T13" s="19"/>
      <c r="U13" s="19"/>
      <c r="V13" s="21">
        <v>8878.08</v>
      </c>
      <c r="W13" s="3"/>
    </row>
    <row r="14" spans="1:23" ht="63.75" customHeight="1">
      <c r="A14" s="19">
        <v>6</v>
      </c>
      <c r="B14" s="19" t="s">
        <v>32</v>
      </c>
      <c r="C14" s="21" t="s">
        <v>33</v>
      </c>
      <c r="D14" s="19" t="s">
        <v>35</v>
      </c>
      <c r="E14" s="19" t="s">
        <v>18</v>
      </c>
      <c r="F14" s="19"/>
      <c r="G14" s="19"/>
      <c r="H14" s="19"/>
      <c r="I14" s="19"/>
      <c r="J14" s="19"/>
      <c r="K14" s="19"/>
      <c r="L14" s="19"/>
      <c r="M14" s="19"/>
      <c r="N14" s="19" t="s">
        <v>36</v>
      </c>
      <c r="O14" s="21">
        <f t="shared" si="1"/>
        <v>228270</v>
      </c>
      <c r="P14" s="21">
        <v>221421.9</v>
      </c>
      <c r="Q14" s="15"/>
      <c r="R14" s="15"/>
      <c r="S14" s="19"/>
      <c r="T14" s="19"/>
      <c r="U14" s="19"/>
      <c r="V14" s="21">
        <v>6848.0999999999995</v>
      </c>
      <c r="W14" s="3"/>
    </row>
    <row r="15" spans="1:23" ht="46.5" customHeight="1">
      <c r="A15" s="19">
        <v>7</v>
      </c>
      <c r="B15" s="19" t="s">
        <v>32</v>
      </c>
      <c r="C15" s="21" t="s">
        <v>33</v>
      </c>
      <c r="D15" s="21" t="s">
        <v>37</v>
      </c>
      <c r="E15" s="22" t="s">
        <v>44</v>
      </c>
      <c r="F15" s="19">
        <v>1800</v>
      </c>
      <c r="G15" s="19"/>
      <c r="H15" s="19"/>
      <c r="I15" s="19"/>
      <c r="J15" s="19"/>
      <c r="K15" s="19"/>
      <c r="L15" s="19"/>
      <c r="M15" s="19"/>
      <c r="N15" s="19"/>
      <c r="O15" s="21">
        <f t="shared" si="1"/>
        <v>278850</v>
      </c>
      <c r="P15" s="21">
        <v>270484.5</v>
      </c>
      <c r="Q15" s="15"/>
      <c r="R15" s="15"/>
      <c r="S15" s="19"/>
      <c r="T15" s="19"/>
      <c r="U15" s="19"/>
      <c r="V15" s="21">
        <v>8365.5</v>
      </c>
      <c r="W15" s="3"/>
    </row>
    <row r="16" spans="1:23" ht="46.5" customHeight="1">
      <c r="A16" s="19">
        <v>8</v>
      </c>
      <c r="B16" s="19" t="s">
        <v>32</v>
      </c>
      <c r="C16" s="21" t="s">
        <v>33</v>
      </c>
      <c r="D16" s="19" t="s">
        <v>38</v>
      </c>
      <c r="E16" s="22" t="s">
        <v>44</v>
      </c>
      <c r="F16" s="19">
        <v>2500</v>
      </c>
      <c r="G16" s="19"/>
      <c r="H16" s="19"/>
      <c r="I16" s="19"/>
      <c r="J16" s="19"/>
      <c r="K16" s="19"/>
      <c r="L16" s="19"/>
      <c r="M16" s="19"/>
      <c r="N16" s="19"/>
      <c r="O16" s="21">
        <f t="shared" si="1"/>
        <v>313124</v>
      </c>
      <c r="P16" s="21">
        <v>303730.28000000003</v>
      </c>
      <c r="Q16" s="15"/>
      <c r="R16" s="15"/>
      <c r="S16" s="19"/>
      <c r="T16" s="19"/>
      <c r="U16" s="19"/>
      <c r="V16" s="21">
        <v>9393.7199999999993</v>
      </c>
      <c r="W16" s="3"/>
    </row>
    <row r="17" spans="1:23" ht="46.5" customHeight="1">
      <c r="A17" s="19">
        <v>9</v>
      </c>
      <c r="B17" s="19" t="s">
        <v>32</v>
      </c>
      <c r="C17" s="22" t="s">
        <v>63</v>
      </c>
      <c r="D17" s="22" t="s">
        <v>56</v>
      </c>
      <c r="E17" s="22" t="s">
        <v>57</v>
      </c>
      <c r="F17" s="22"/>
      <c r="G17" s="22">
        <v>1210</v>
      </c>
      <c r="H17" s="22"/>
      <c r="I17" s="22"/>
      <c r="J17" s="22"/>
      <c r="K17" s="22"/>
      <c r="L17" s="22"/>
      <c r="M17" s="22"/>
      <c r="N17" s="22"/>
      <c r="O17" s="21">
        <f t="shared" si="1"/>
        <v>181500</v>
      </c>
      <c r="P17" s="22">
        <v>176055</v>
      </c>
      <c r="Q17" s="20"/>
      <c r="R17" s="20"/>
      <c r="S17" s="22"/>
      <c r="T17" s="22"/>
      <c r="U17" s="22"/>
      <c r="V17" s="21">
        <v>5445</v>
      </c>
      <c r="W17" s="3"/>
    </row>
    <row r="18" spans="1:23" ht="46.5" customHeight="1">
      <c r="A18" s="19">
        <v>10</v>
      </c>
      <c r="B18" s="19" t="s">
        <v>32</v>
      </c>
      <c r="C18" s="19" t="s">
        <v>39</v>
      </c>
      <c r="D18" s="19" t="s">
        <v>40</v>
      </c>
      <c r="E18" s="19" t="s">
        <v>41</v>
      </c>
      <c r="F18" s="19"/>
      <c r="G18" s="19"/>
      <c r="H18" s="19">
        <v>110</v>
      </c>
      <c r="I18" s="19"/>
      <c r="J18" s="19"/>
      <c r="K18" s="19"/>
      <c r="L18" s="19"/>
      <c r="M18" s="19"/>
      <c r="N18" s="19"/>
      <c r="O18" s="21">
        <f t="shared" si="1"/>
        <v>278038</v>
      </c>
      <c r="P18" s="21">
        <v>269638</v>
      </c>
      <c r="Q18" s="19">
        <f>P18-S18</f>
        <v>129638</v>
      </c>
      <c r="R18" s="19" t="s">
        <v>71</v>
      </c>
      <c r="S18" s="19">
        <v>140000</v>
      </c>
      <c r="T18" s="19" t="s">
        <v>67</v>
      </c>
      <c r="U18" s="19"/>
      <c r="V18" s="21">
        <v>8400</v>
      </c>
      <c r="W18" s="3"/>
    </row>
    <row r="19" spans="1:23" ht="46.5" customHeight="1">
      <c r="A19" s="19">
        <v>11</v>
      </c>
      <c r="B19" s="19" t="s">
        <v>32</v>
      </c>
      <c r="C19" s="22" t="s">
        <v>42</v>
      </c>
      <c r="D19" s="22" t="s">
        <v>43</v>
      </c>
      <c r="E19" s="22" t="s">
        <v>44</v>
      </c>
      <c r="F19" s="22">
        <v>2800</v>
      </c>
      <c r="G19" s="22"/>
      <c r="H19" s="22"/>
      <c r="I19" s="22"/>
      <c r="J19" s="22"/>
      <c r="K19" s="22"/>
      <c r="L19" s="22"/>
      <c r="M19" s="22"/>
      <c r="N19" s="22"/>
      <c r="O19" s="21">
        <f t="shared" si="1"/>
        <v>125563</v>
      </c>
      <c r="P19" s="21">
        <v>121796.11</v>
      </c>
      <c r="Q19" s="10">
        <v>984448.6</v>
      </c>
      <c r="R19" s="10" t="s">
        <v>66</v>
      </c>
      <c r="S19" s="10">
        <v>1300000</v>
      </c>
      <c r="T19" s="10" t="s">
        <v>64</v>
      </c>
      <c r="U19" s="19"/>
      <c r="V19" s="21">
        <v>3766.89</v>
      </c>
      <c r="W19" s="3"/>
    </row>
    <row r="20" spans="1:23" ht="46.5" customHeight="1">
      <c r="A20" s="19">
        <v>12</v>
      </c>
      <c r="B20" s="19" t="s">
        <v>32</v>
      </c>
      <c r="C20" s="22" t="s">
        <v>42</v>
      </c>
      <c r="D20" s="22" t="s">
        <v>45</v>
      </c>
      <c r="E20" s="22" t="s">
        <v>44</v>
      </c>
      <c r="F20" s="22">
        <v>5000</v>
      </c>
      <c r="G20" s="22"/>
      <c r="H20" s="22"/>
      <c r="I20" s="22"/>
      <c r="J20" s="22"/>
      <c r="K20" s="22"/>
      <c r="L20" s="22"/>
      <c r="M20" s="22"/>
      <c r="N20" s="22"/>
      <c r="O20" s="21">
        <f t="shared" si="1"/>
        <v>410840</v>
      </c>
      <c r="P20" s="21">
        <v>398514.8</v>
      </c>
      <c r="Q20" s="15"/>
      <c r="R20" s="15"/>
      <c r="S20" s="15"/>
      <c r="T20" s="15"/>
      <c r="U20" s="22"/>
      <c r="V20" s="21">
        <v>12325.199999999999</v>
      </c>
      <c r="W20" s="6"/>
    </row>
    <row r="21" spans="1:23" ht="46.5" customHeight="1">
      <c r="A21" s="19">
        <v>13</v>
      </c>
      <c r="B21" s="19" t="s">
        <v>32</v>
      </c>
      <c r="C21" s="22" t="s">
        <v>42</v>
      </c>
      <c r="D21" s="22" t="s">
        <v>46</v>
      </c>
      <c r="E21" s="22" t="s">
        <v>47</v>
      </c>
      <c r="F21" s="22">
        <v>2500</v>
      </c>
      <c r="G21" s="22"/>
      <c r="H21" s="22"/>
      <c r="I21" s="22"/>
      <c r="J21" s="22"/>
      <c r="K21" s="22"/>
      <c r="L21" s="22"/>
      <c r="M21" s="22"/>
      <c r="N21" s="22"/>
      <c r="O21" s="21">
        <f t="shared" si="1"/>
        <v>235334</v>
      </c>
      <c r="P21" s="21">
        <v>228273.98</v>
      </c>
      <c r="Q21" s="15"/>
      <c r="R21" s="15"/>
      <c r="S21" s="15"/>
      <c r="T21" s="15"/>
      <c r="U21" s="22"/>
      <c r="V21" s="21">
        <v>7060.0199999999995</v>
      </c>
      <c r="W21" s="6"/>
    </row>
    <row r="22" spans="1:23" ht="46.5" customHeight="1">
      <c r="A22" s="19">
        <v>14</v>
      </c>
      <c r="B22" s="19" t="s">
        <v>32</v>
      </c>
      <c r="C22" s="22" t="s">
        <v>42</v>
      </c>
      <c r="D22" s="22" t="s">
        <v>48</v>
      </c>
      <c r="E22" s="22" t="s">
        <v>44</v>
      </c>
      <c r="F22" s="22">
        <v>3000</v>
      </c>
      <c r="G22" s="22"/>
      <c r="H22" s="22"/>
      <c r="I22" s="22"/>
      <c r="J22" s="22"/>
      <c r="K22" s="22"/>
      <c r="L22" s="22"/>
      <c r="M22" s="22"/>
      <c r="N22" s="22"/>
      <c r="O22" s="21">
        <f t="shared" si="1"/>
        <v>294707</v>
      </c>
      <c r="P22" s="21">
        <v>285865.78999999998</v>
      </c>
      <c r="Q22" s="15"/>
      <c r="R22" s="15"/>
      <c r="S22" s="15"/>
      <c r="T22" s="15"/>
      <c r="U22" s="22"/>
      <c r="V22" s="21">
        <v>8841.2099999999991</v>
      </c>
      <c r="W22" s="6"/>
    </row>
    <row r="23" spans="1:23" ht="46.5" customHeight="1">
      <c r="A23" s="19">
        <v>15</v>
      </c>
      <c r="B23" s="19" t="s">
        <v>32</v>
      </c>
      <c r="C23" s="22" t="s">
        <v>42</v>
      </c>
      <c r="D23" s="22" t="s">
        <v>49</v>
      </c>
      <c r="E23" s="22" t="s">
        <v>44</v>
      </c>
      <c r="F23" s="22">
        <v>2000</v>
      </c>
      <c r="G23" s="22"/>
      <c r="H23" s="22"/>
      <c r="I23" s="22"/>
      <c r="J23" s="22"/>
      <c r="K23" s="22"/>
      <c r="L23" s="22"/>
      <c r="M23" s="22"/>
      <c r="N23" s="22"/>
      <c r="O23" s="21">
        <f t="shared" si="1"/>
        <v>223672</v>
      </c>
      <c r="P23" s="21">
        <v>216961.84</v>
      </c>
      <c r="Q23" s="15"/>
      <c r="R23" s="15"/>
      <c r="S23" s="15"/>
      <c r="T23" s="15"/>
      <c r="U23" s="22"/>
      <c r="V23" s="21">
        <v>6710.16</v>
      </c>
      <c r="W23" s="6"/>
    </row>
    <row r="24" spans="1:23" ht="46.5" customHeight="1">
      <c r="A24" s="19">
        <v>16</v>
      </c>
      <c r="B24" s="19" t="s">
        <v>32</v>
      </c>
      <c r="C24" s="22" t="s">
        <v>42</v>
      </c>
      <c r="D24" s="22" t="s">
        <v>50</v>
      </c>
      <c r="E24" s="22" t="s">
        <v>44</v>
      </c>
      <c r="F24" s="22">
        <v>3000</v>
      </c>
      <c r="G24" s="22"/>
      <c r="H24" s="22"/>
      <c r="I24" s="22"/>
      <c r="J24" s="22"/>
      <c r="K24" s="22"/>
      <c r="L24" s="22"/>
      <c r="M24" s="22"/>
      <c r="N24" s="22"/>
      <c r="O24" s="21">
        <f t="shared" si="1"/>
        <v>279304</v>
      </c>
      <c r="P24" s="21">
        <v>270924.88</v>
      </c>
      <c r="Q24" s="15"/>
      <c r="R24" s="15"/>
      <c r="S24" s="15"/>
      <c r="T24" s="15"/>
      <c r="U24" s="22"/>
      <c r="V24" s="21">
        <v>8379.119999999999</v>
      </c>
      <c r="W24" s="6"/>
    </row>
    <row r="25" spans="1:23" ht="46.5" customHeight="1">
      <c r="A25" s="19">
        <v>17</v>
      </c>
      <c r="B25" s="19" t="s">
        <v>32</v>
      </c>
      <c r="C25" s="22" t="s">
        <v>42</v>
      </c>
      <c r="D25" s="22" t="s">
        <v>51</v>
      </c>
      <c r="E25" s="22" t="s">
        <v>52</v>
      </c>
      <c r="F25" s="22">
        <v>1750</v>
      </c>
      <c r="G25" s="22"/>
      <c r="H25" s="22"/>
      <c r="I25" s="22"/>
      <c r="J25" s="22"/>
      <c r="K25" s="22"/>
      <c r="L25" s="22"/>
      <c r="M25" s="22"/>
      <c r="N25" s="22"/>
      <c r="O25" s="21">
        <f t="shared" si="1"/>
        <v>67115</v>
      </c>
      <c r="P25" s="21">
        <v>65101.55</v>
      </c>
      <c r="Q25" s="15"/>
      <c r="R25" s="15"/>
      <c r="S25" s="15"/>
      <c r="T25" s="15"/>
      <c r="U25" s="22"/>
      <c r="V25" s="21">
        <v>2013.4499999999998</v>
      </c>
      <c r="W25" s="6"/>
    </row>
    <row r="26" spans="1:23" ht="46.5" customHeight="1">
      <c r="A26" s="19">
        <v>18</v>
      </c>
      <c r="B26" s="19" t="s">
        <v>32</v>
      </c>
      <c r="C26" s="22" t="s">
        <v>42</v>
      </c>
      <c r="D26" s="22" t="s">
        <v>53</v>
      </c>
      <c r="E26" s="22" t="s">
        <v>44</v>
      </c>
      <c r="F26" s="22">
        <v>1500</v>
      </c>
      <c r="G26" s="22"/>
      <c r="H26" s="22"/>
      <c r="I26" s="22"/>
      <c r="J26" s="22"/>
      <c r="K26" s="22"/>
      <c r="L26" s="22"/>
      <c r="M26" s="22"/>
      <c r="N26" s="22"/>
      <c r="O26" s="21">
        <f t="shared" si="1"/>
        <v>230986</v>
      </c>
      <c r="P26" s="21">
        <v>224056.42</v>
      </c>
      <c r="Q26" s="15"/>
      <c r="R26" s="15"/>
      <c r="S26" s="15"/>
      <c r="T26" s="15"/>
      <c r="U26" s="22"/>
      <c r="V26" s="21">
        <v>6929.58</v>
      </c>
      <c r="W26" s="6"/>
    </row>
    <row r="27" spans="1:23" ht="46.5" customHeight="1">
      <c r="A27" s="19">
        <v>19</v>
      </c>
      <c r="B27" s="19" t="s">
        <v>32</v>
      </c>
      <c r="C27" s="22" t="s">
        <v>42</v>
      </c>
      <c r="D27" s="22" t="s">
        <v>54</v>
      </c>
      <c r="E27" s="22" t="s">
        <v>55</v>
      </c>
      <c r="F27" s="22">
        <v>4000</v>
      </c>
      <c r="G27" s="22"/>
      <c r="H27" s="22"/>
      <c r="I27" s="22"/>
      <c r="J27" s="22"/>
      <c r="K27" s="22"/>
      <c r="L27" s="22"/>
      <c r="M27" s="22"/>
      <c r="N27" s="22"/>
      <c r="O27" s="21">
        <f t="shared" si="1"/>
        <v>254450</v>
      </c>
      <c r="P27" s="21">
        <v>246816.5</v>
      </c>
      <c r="Q27" s="15"/>
      <c r="R27" s="15"/>
      <c r="S27" s="15"/>
      <c r="T27" s="15"/>
      <c r="U27" s="22"/>
      <c r="V27" s="21">
        <v>7633.5</v>
      </c>
      <c r="W27" s="6"/>
    </row>
    <row r="28" spans="1:23" ht="46.5" customHeight="1">
      <c r="A28" s="19">
        <v>20</v>
      </c>
      <c r="B28" s="19" t="s">
        <v>32</v>
      </c>
      <c r="C28" s="22" t="s">
        <v>42</v>
      </c>
      <c r="D28" s="22" t="s">
        <v>58</v>
      </c>
      <c r="E28" s="22" t="s">
        <v>59</v>
      </c>
      <c r="F28" s="22">
        <v>2100</v>
      </c>
      <c r="G28" s="22"/>
      <c r="H28" s="22"/>
      <c r="I28" s="22"/>
      <c r="J28" s="22"/>
      <c r="K28" s="22"/>
      <c r="L28" s="22"/>
      <c r="M28" s="22"/>
      <c r="N28" s="22"/>
      <c r="O28" s="21">
        <v>244217</v>
      </c>
      <c r="P28" s="22">
        <v>226136.73</v>
      </c>
      <c r="Q28" s="20"/>
      <c r="R28" s="20"/>
      <c r="S28" s="20"/>
      <c r="T28" s="20"/>
      <c r="U28" s="22"/>
      <c r="V28" s="22">
        <f>O28-P28</f>
        <v>18080.26999999999</v>
      </c>
      <c r="W28" s="6"/>
    </row>
  </sheetData>
  <mergeCells count="27">
    <mergeCell ref="A2:W2"/>
    <mergeCell ref="F4:N4"/>
    <mergeCell ref="F5:I5"/>
    <mergeCell ref="J5:N5"/>
    <mergeCell ref="A4:A7"/>
    <mergeCell ref="B4:B7"/>
    <mergeCell ref="C4:C7"/>
    <mergeCell ref="D4:D7"/>
    <mergeCell ref="E4:E7"/>
    <mergeCell ref="O6:O7"/>
    <mergeCell ref="Q6:Q7"/>
    <mergeCell ref="S6:S7"/>
    <mergeCell ref="U6:U7"/>
    <mergeCell ref="V6:V7"/>
    <mergeCell ref="W4:W7"/>
    <mergeCell ref="O4:V5"/>
    <mergeCell ref="P6:P7"/>
    <mergeCell ref="R6:R7"/>
    <mergeCell ref="T6:T7"/>
    <mergeCell ref="Q19:Q28"/>
    <mergeCell ref="S19:S28"/>
    <mergeCell ref="T19:T28"/>
    <mergeCell ref="R19:R28"/>
    <mergeCell ref="R9:R12"/>
    <mergeCell ref="Q9:Q12"/>
    <mergeCell ref="Q13:Q17"/>
    <mergeCell ref="R13:R17"/>
  </mergeCells>
  <phoneticPr fontId="2" type="noConversion"/>
  <pageMargins left="0.7" right="0.7" top="0.75" bottom="0.75" header="0.3" footer="0.75"/>
  <pageSetup paperSize="8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7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revision>0</cp:revision>
  <cp:lastPrinted>2025-02-18T06:36:38Z</cp:lastPrinted>
  <dcterms:created xsi:type="dcterms:W3CDTF">2024-08-08T01:37:00Z</dcterms:created>
  <dcterms:modified xsi:type="dcterms:W3CDTF">2025-02-18T06:37:35Z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4E465D939818403AB4C6F45E9789D2DE_13</vt:lpwstr>
  </property>
</Properties>
</file>