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activeTab="5"/>
  </bookViews>
  <sheets>
    <sheet name="保健东区" sheetId="2" r:id="rId1"/>
    <sheet name="保健西区" sheetId="7" r:id="rId2"/>
    <sheet name="财务东区" sheetId="3" r:id="rId3"/>
    <sheet name="财务西区" sheetId="8" r:id="rId4"/>
    <sheet name="学前东区" sheetId="5" r:id="rId5"/>
    <sheet name="学前西区" sheetId="6" r:id="rId6"/>
  </sheets>
  <calcPr calcId="144525"/>
</workbook>
</file>

<file path=xl/sharedStrings.xml><?xml version="1.0" encoding="utf-8"?>
<sst xmlns="http://schemas.openxmlformats.org/spreadsheetml/2006/main" count="385" uniqueCount="228">
  <si>
    <t>保健医招聘总成绩（东区）</t>
  </si>
  <si>
    <t>序号</t>
  </si>
  <si>
    <t>姓名</t>
  </si>
  <si>
    <t>性别</t>
  </si>
  <si>
    <r>
      <rPr>
        <sz val="12"/>
        <rFont val="宋体"/>
        <charset val="134"/>
      </rPr>
      <t>身份证号后</t>
    </r>
    <r>
      <rPr>
        <sz val="12"/>
        <rFont val="Arial"/>
        <charset val="134"/>
      </rPr>
      <t>6</t>
    </r>
    <r>
      <rPr>
        <sz val="12"/>
        <rFont val="宋体"/>
        <charset val="134"/>
      </rPr>
      <t>位</t>
    </r>
  </si>
  <si>
    <t>应聘岗位</t>
  </si>
  <si>
    <t>考号</t>
  </si>
  <si>
    <t>笔试成绩</t>
  </si>
  <si>
    <t>面试成绩</t>
  </si>
  <si>
    <t>总成绩</t>
  </si>
  <si>
    <t>名次</t>
  </si>
  <si>
    <t>姜振宁</t>
  </si>
  <si>
    <t>女</t>
  </si>
  <si>
    <t>15162X</t>
  </si>
  <si>
    <t>保健医（东区）</t>
  </si>
  <si>
    <t>李美育</t>
  </si>
  <si>
    <t>290321</t>
  </si>
  <si>
    <t>王晓航</t>
  </si>
  <si>
    <t>030921</t>
  </si>
  <si>
    <t>张紫薇</t>
  </si>
  <si>
    <t>092129</t>
  </si>
  <si>
    <t>保健医招聘总成绩（西区）</t>
  </si>
  <si>
    <t>韩旭</t>
  </si>
  <si>
    <t>242620</t>
  </si>
  <si>
    <t>保健医（西区）</t>
  </si>
  <si>
    <t>李嘉悦</t>
  </si>
  <si>
    <t>261124</t>
  </si>
  <si>
    <t>尹婉君</t>
  </si>
  <si>
    <t>244323</t>
  </si>
  <si>
    <t>赵娜娜</t>
  </si>
  <si>
    <t>254424</t>
  </si>
  <si>
    <t>陈友杰</t>
  </si>
  <si>
    <t>5422</t>
  </si>
  <si>
    <t>梁烨</t>
  </si>
  <si>
    <t>1424</t>
  </si>
  <si>
    <t>丁移民</t>
  </si>
  <si>
    <t>292527</t>
  </si>
  <si>
    <t>李亚静</t>
  </si>
  <si>
    <t>290123</t>
  </si>
  <si>
    <t>财务招聘总成绩（东区）</t>
  </si>
  <si>
    <t>身份证号</t>
  </si>
  <si>
    <t>报考岗位</t>
  </si>
  <si>
    <t>准考证号</t>
  </si>
  <si>
    <t>马思妤</t>
  </si>
  <si>
    <t>300328</t>
  </si>
  <si>
    <t>财务人员（东区）</t>
  </si>
  <si>
    <t>刘雅倩</t>
  </si>
  <si>
    <t>093321</t>
  </si>
  <si>
    <t>财务招聘总成绩（西区）</t>
  </si>
  <si>
    <t>王燕南</t>
  </si>
  <si>
    <t>199029</t>
  </si>
  <si>
    <t>财务人员（西区）</t>
  </si>
  <si>
    <t>张瑶</t>
  </si>
  <si>
    <t>244421</t>
  </si>
  <si>
    <t>学前教师招聘总成绩（东区）</t>
  </si>
  <si>
    <r>
      <t>身份证号后</t>
    </r>
    <r>
      <rPr>
        <sz val="12"/>
        <rFont val="Arial"/>
        <charset val="134"/>
      </rPr>
      <t>6</t>
    </r>
    <r>
      <rPr>
        <sz val="12"/>
        <rFont val="宋体"/>
        <charset val="134"/>
      </rPr>
      <t>位</t>
    </r>
  </si>
  <si>
    <t>绘画</t>
  </si>
  <si>
    <t>舞蹈</t>
  </si>
  <si>
    <t>钢琴弹唱</t>
  </si>
  <si>
    <t>讲故事</t>
  </si>
  <si>
    <t>面试总成绩</t>
  </si>
  <si>
    <t>齐彤</t>
  </si>
  <si>
    <t>26012X</t>
  </si>
  <si>
    <t>学前教师（东区）</t>
  </si>
  <si>
    <t>张凤娇</t>
  </si>
  <si>
    <t>012242</t>
  </si>
  <si>
    <t>安鹏</t>
  </si>
  <si>
    <t>172222</t>
  </si>
  <si>
    <t>韩昕颖</t>
  </si>
  <si>
    <t>112220</t>
  </si>
  <si>
    <t>杨寒梅</t>
  </si>
  <si>
    <t>231048</t>
  </si>
  <si>
    <t>李亚娜</t>
  </si>
  <si>
    <t>020925</t>
  </si>
  <si>
    <t>罗晨</t>
  </si>
  <si>
    <t>133945</t>
  </si>
  <si>
    <t>李思佳</t>
  </si>
  <si>
    <t>255428</t>
  </si>
  <si>
    <t>赵子慧</t>
  </si>
  <si>
    <t>090323</t>
  </si>
  <si>
    <t>全莹</t>
  </si>
  <si>
    <t>190622</t>
  </si>
  <si>
    <t>王欣萍</t>
  </si>
  <si>
    <t>052121</t>
  </si>
  <si>
    <t>李慧</t>
  </si>
  <si>
    <t>200021</t>
  </si>
  <si>
    <t>刘雨涵</t>
  </si>
  <si>
    <t>291224</t>
  </si>
  <si>
    <t>宁婧</t>
  </si>
  <si>
    <t>16212X</t>
  </si>
  <si>
    <t>丁玉琪</t>
  </si>
  <si>
    <t>301227</t>
  </si>
  <si>
    <t>槐琳</t>
  </si>
  <si>
    <t>272128</t>
  </si>
  <si>
    <t>王韵娴</t>
  </si>
  <si>
    <t>042326</t>
  </si>
  <si>
    <t>温瑶</t>
  </si>
  <si>
    <t>220627</t>
  </si>
  <si>
    <t>陈杨</t>
  </si>
  <si>
    <t>262122</t>
  </si>
  <si>
    <t>张思琪</t>
  </si>
  <si>
    <t>08032X</t>
  </si>
  <si>
    <t>吕婷婷</t>
  </si>
  <si>
    <t>141222</t>
  </si>
  <si>
    <t>徐嗣琳</t>
  </si>
  <si>
    <t>292124</t>
  </si>
  <si>
    <t>李凤</t>
  </si>
  <si>
    <t>205661</t>
  </si>
  <si>
    <t>王萌</t>
  </si>
  <si>
    <t>064222</t>
  </si>
  <si>
    <t>缺考</t>
  </si>
  <si>
    <t>学前教师招聘总成绩（西区）</t>
  </si>
  <si>
    <t>张情西</t>
  </si>
  <si>
    <t>101029</t>
  </si>
  <si>
    <t>学前教师（西区）</t>
  </si>
  <si>
    <t>杨璧莹</t>
  </si>
  <si>
    <t>011420</t>
  </si>
  <si>
    <t>于鑫宇</t>
  </si>
  <si>
    <t>125827</t>
  </si>
  <si>
    <t>高梦蝶</t>
  </si>
  <si>
    <t>042527</t>
  </si>
  <si>
    <t>邵紫钊</t>
  </si>
  <si>
    <t>286228</t>
  </si>
  <si>
    <t>李月琪</t>
  </si>
  <si>
    <t>14104X</t>
  </si>
  <si>
    <t>汤蕊</t>
  </si>
  <si>
    <t>152622</t>
  </si>
  <si>
    <t>陈璐</t>
  </si>
  <si>
    <t>202645</t>
  </si>
  <si>
    <t>任文雨</t>
  </si>
  <si>
    <t>271024</t>
  </si>
  <si>
    <t>李明</t>
  </si>
  <si>
    <t>121428</t>
  </si>
  <si>
    <t>冯予浓</t>
  </si>
  <si>
    <t>011826</t>
  </si>
  <si>
    <t>魏佳琳</t>
  </si>
  <si>
    <t>272622</t>
  </si>
  <si>
    <t>杨雨卓</t>
  </si>
  <si>
    <t>071441</t>
  </si>
  <si>
    <t>苏畅</t>
  </si>
  <si>
    <t>142643</t>
  </si>
  <si>
    <t>鲍巧灵</t>
  </si>
  <si>
    <t>25122X</t>
  </si>
  <si>
    <t>马瑞</t>
  </si>
  <si>
    <t>195629</t>
  </si>
  <si>
    <t>谭丽娟</t>
  </si>
  <si>
    <t>115666</t>
  </si>
  <si>
    <t>白竹晴</t>
  </si>
  <si>
    <t>陈萱</t>
  </si>
  <si>
    <t>26262X</t>
  </si>
  <si>
    <t>牛品惠</t>
  </si>
  <si>
    <t>225148</t>
  </si>
  <si>
    <t>蔡晨静</t>
  </si>
  <si>
    <t>010624</t>
  </si>
  <si>
    <t>陈美希</t>
  </si>
  <si>
    <t>贾英华</t>
  </si>
  <si>
    <t>262029</t>
  </si>
  <si>
    <t>贾欣悦</t>
  </si>
  <si>
    <t>026422</t>
  </si>
  <si>
    <t>张硕</t>
  </si>
  <si>
    <t>170026</t>
  </si>
  <si>
    <t>侯璐</t>
  </si>
  <si>
    <t>25222X</t>
  </si>
  <si>
    <t>张雅莉</t>
  </si>
  <si>
    <t>252420</t>
  </si>
  <si>
    <t>孙瑶</t>
  </si>
  <si>
    <t>021128</t>
  </si>
  <si>
    <t>高欣蕊</t>
  </si>
  <si>
    <t>240621</t>
  </si>
  <si>
    <t>曾子馨</t>
  </si>
  <si>
    <t>160022</t>
  </si>
  <si>
    <t>袁春杰</t>
  </si>
  <si>
    <t>285627</t>
  </si>
  <si>
    <t>李莹</t>
  </si>
  <si>
    <t>171023</t>
  </si>
  <si>
    <t>牛健秀</t>
  </si>
  <si>
    <t>120622</t>
  </si>
  <si>
    <t>杨茜</t>
  </si>
  <si>
    <t>183129</t>
  </si>
  <si>
    <t>刘辰</t>
  </si>
  <si>
    <t>07002X</t>
  </si>
  <si>
    <t>王仁宏</t>
  </si>
  <si>
    <t>050300</t>
  </si>
  <si>
    <t>李依丹</t>
  </si>
  <si>
    <t>316024</t>
  </si>
  <si>
    <t>申佳慧</t>
  </si>
  <si>
    <t>102207</t>
  </si>
  <si>
    <t>韩佳璐</t>
  </si>
  <si>
    <t>205423</t>
  </si>
  <si>
    <t>王欣琦</t>
  </si>
  <si>
    <t>171920</t>
  </si>
  <si>
    <t>李静</t>
  </si>
  <si>
    <t>李育</t>
  </si>
  <si>
    <t>100625</t>
  </si>
  <si>
    <t>石宇轩</t>
  </si>
  <si>
    <t>145420</t>
  </si>
  <si>
    <t>马子琪</t>
  </si>
  <si>
    <t>071229</t>
  </si>
  <si>
    <t>冯煜婷</t>
  </si>
  <si>
    <t>152124</t>
  </si>
  <si>
    <t>张佳月</t>
  </si>
  <si>
    <t>235129</t>
  </si>
  <si>
    <t>王可心</t>
  </si>
  <si>
    <t>125422</t>
  </si>
  <si>
    <t>付天宇</t>
  </si>
  <si>
    <t>260222</t>
  </si>
  <si>
    <t>姚文杰</t>
  </si>
  <si>
    <t>175127</t>
  </si>
  <si>
    <t>陈思佳</t>
  </si>
  <si>
    <t>302227</t>
  </si>
  <si>
    <t>张禹晴</t>
  </si>
  <si>
    <t>030042</t>
  </si>
  <si>
    <t>吴明霞</t>
  </si>
  <si>
    <t>010824</t>
  </si>
  <si>
    <t>姚远</t>
  </si>
  <si>
    <t>243523</t>
  </si>
  <si>
    <t>杨航</t>
  </si>
  <si>
    <t>254249</t>
  </si>
  <si>
    <t>王欢</t>
  </si>
  <si>
    <t>102627</t>
  </si>
  <si>
    <t>张育双</t>
  </si>
  <si>
    <t>084322</t>
  </si>
  <si>
    <t>胡玥</t>
  </si>
  <si>
    <t>23102X</t>
  </si>
  <si>
    <t>郭星冉</t>
  </si>
  <si>
    <t>010929</t>
  </si>
  <si>
    <t>张欣然</t>
  </si>
  <si>
    <t>284325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</si>
</sst>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2"/>
      <color rgb="FF000000"/>
      <name val="Calibri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  <scheme val="minor"/>
    </font>
    <font>
      <sz val="12"/>
      <name val="等线 Light"/>
      <charset val="134"/>
      <scheme val="major"/>
    </font>
    <font>
      <sz val="16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49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8" fillId="0" borderId="3" xfId="49" applyNumberFormat="1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3" fillId="0" borderId="3" xfId="49" applyFont="1" applyFill="1" applyBorder="1" applyAlignment="1" quotePrefix="1">
      <alignment horizontal="center" vertical="center"/>
    </xf>
    <xf numFmtId="0" fontId="3" fillId="0" borderId="3" xfId="49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F13" sqref="F13"/>
    </sheetView>
  </sheetViews>
  <sheetFormatPr defaultColWidth="8.66666666666667" defaultRowHeight="13.5" outlineLevelRow="5"/>
  <cols>
    <col min="1" max="1" width="5.625" customWidth="1"/>
    <col min="3" max="3" width="10.875" customWidth="1"/>
    <col min="4" max="4" width="14.6666666666667" customWidth="1"/>
    <col min="5" max="5" width="16.0833333333333" customWidth="1"/>
    <col min="6" max="6" width="11.5" customWidth="1"/>
    <col min="7" max="7" width="9.58333333333333" customWidth="1"/>
  </cols>
  <sheetData>
    <row r="1" ht="20.25" spans="1:1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62"/>
      <c r="K1" s="63"/>
      <c r="L1" s="63"/>
      <c r="M1" s="63"/>
    </row>
    <row r="2" ht="19" customHeight="1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52" t="s">
        <v>7</v>
      </c>
      <c r="H2" s="52" t="s">
        <v>8</v>
      </c>
      <c r="I2" s="52" t="s">
        <v>9</v>
      </c>
      <c r="J2" s="53" t="s">
        <v>10</v>
      </c>
    </row>
    <row r="3" ht="19" customHeight="1" spans="1:10">
      <c r="A3" s="52">
        <v>1</v>
      </c>
      <c r="B3" s="59" t="s">
        <v>11</v>
      </c>
      <c r="C3" s="59" t="s">
        <v>12</v>
      </c>
      <c r="D3" s="60" t="s">
        <v>13</v>
      </c>
      <c r="E3" s="59" t="s">
        <v>14</v>
      </c>
      <c r="F3" s="61">
        <v>230220016</v>
      </c>
      <c r="G3" s="61">
        <v>57.69</v>
      </c>
      <c r="H3" s="53">
        <v>81.67</v>
      </c>
      <c r="I3" s="53">
        <f>G3*40%+H3*60%</f>
        <v>72.078</v>
      </c>
      <c r="J3" s="53">
        <v>1</v>
      </c>
    </row>
    <row r="4" ht="19" customHeight="1" spans="1:10">
      <c r="A4" s="52">
        <v>2</v>
      </c>
      <c r="B4" s="59" t="s">
        <v>15</v>
      </c>
      <c r="C4" s="59" t="s">
        <v>12</v>
      </c>
      <c r="D4" s="60" t="s">
        <v>16</v>
      </c>
      <c r="E4" s="59" t="s">
        <v>14</v>
      </c>
      <c r="F4" s="61">
        <v>230220026</v>
      </c>
      <c r="G4" s="61">
        <v>52.56</v>
      </c>
      <c r="H4" s="53">
        <v>83.33</v>
      </c>
      <c r="I4" s="53">
        <f>G4*40%+H4*60%</f>
        <v>71.022</v>
      </c>
      <c r="J4" s="53">
        <v>2</v>
      </c>
    </row>
    <row r="5" ht="19" customHeight="1" spans="1:10">
      <c r="A5" s="52">
        <v>3</v>
      </c>
      <c r="B5" s="59" t="s">
        <v>17</v>
      </c>
      <c r="C5" s="59" t="s">
        <v>12</v>
      </c>
      <c r="D5" s="60" t="s">
        <v>18</v>
      </c>
      <c r="E5" s="59" t="s">
        <v>14</v>
      </c>
      <c r="F5" s="61">
        <v>230220002</v>
      </c>
      <c r="G5" s="61">
        <v>49.91</v>
      </c>
      <c r="H5" s="53">
        <v>81.67</v>
      </c>
      <c r="I5" s="53">
        <f>G5*40%+H5*60%</f>
        <v>68.966</v>
      </c>
      <c r="J5" s="53">
        <v>3</v>
      </c>
    </row>
    <row r="6" ht="19" customHeight="1" spans="1:10">
      <c r="A6" s="52">
        <v>4</v>
      </c>
      <c r="B6" s="59" t="s">
        <v>19</v>
      </c>
      <c r="C6" s="59" t="s">
        <v>12</v>
      </c>
      <c r="D6" s="60" t="s">
        <v>20</v>
      </c>
      <c r="E6" s="59" t="s">
        <v>14</v>
      </c>
      <c r="F6" s="61">
        <v>230220010</v>
      </c>
      <c r="G6" s="61">
        <v>49.85</v>
      </c>
      <c r="H6" s="53">
        <v>77.33</v>
      </c>
      <c r="I6" s="53">
        <f>G6*40%+H6*60%</f>
        <v>66.338</v>
      </c>
      <c r="J6" s="53">
        <v>4</v>
      </c>
    </row>
  </sheetData>
  <sortState ref="A3:I6">
    <sortCondition ref="I3:I6" descending="1"/>
  </sortState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E15" sqref="E15"/>
    </sheetView>
  </sheetViews>
  <sheetFormatPr defaultColWidth="8.66666666666667" defaultRowHeight="13.5"/>
  <cols>
    <col min="1" max="1" width="5.125" customWidth="1"/>
    <col min="4" max="4" width="14.6666666666667" customWidth="1"/>
    <col min="5" max="5" width="16.0833333333333" customWidth="1"/>
    <col min="6" max="6" width="10.5" customWidth="1"/>
    <col min="7" max="7" width="9.41666666666667" customWidth="1"/>
  </cols>
  <sheetData>
    <row r="1" ht="20.25" spans="1:10">
      <c r="A1" s="50" t="s">
        <v>21</v>
      </c>
      <c r="B1" s="51"/>
      <c r="C1" s="51"/>
      <c r="D1" s="51"/>
      <c r="E1" s="51"/>
      <c r="F1" s="51"/>
      <c r="G1" s="51"/>
      <c r="H1" s="51"/>
      <c r="I1" s="51"/>
      <c r="J1" s="51"/>
    </row>
    <row r="2" ht="19" customHeight="1" spans="1:10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52" t="s">
        <v>8</v>
      </c>
      <c r="I2" s="52" t="s">
        <v>9</v>
      </c>
      <c r="J2" s="47" t="s">
        <v>10</v>
      </c>
    </row>
    <row r="3" ht="19" customHeight="1" spans="1:10">
      <c r="A3" s="53">
        <v>1</v>
      </c>
      <c r="B3" s="47" t="s">
        <v>22</v>
      </c>
      <c r="C3" s="47" t="s">
        <v>12</v>
      </c>
      <c r="D3" s="55" t="s">
        <v>23</v>
      </c>
      <c r="E3" s="47" t="s">
        <v>24</v>
      </c>
      <c r="F3" s="56">
        <v>230220129</v>
      </c>
      <c r="G3" s="56">
        <v>68.12</v>
      </c>
      <c r="H3" s="53">
        <v>87.67</v>
      </c>
      <c r="I3" s="53">
        <f t="shared" ref="I3:I10" si="0">G3*40%+H3*60%</f>
        <v>79.85</v>
      </c>
      <c r="J3" s="53">
        <v>1</v>
      </c>
    </row>
    <row r="4" ht="19" customHeight="1" spans="1:10">
      <c r="A4" s="53">
        <v>2</v>
      </c>
      <c r="B4" s="47" t="s">
        <v>25</v>
      </c>
      <c r="C4" s="47" t="s">
        <v>12</v>
      </c>
      <c r="D4" s="55" t="s">
        <v>26</v>
      </c>
      <c r="E4" s="47" t="s">
        <v>24</v>
      </c>
      <c r="F4" s="56">
        <v>230220137</v>
      </c>
      <c r="G4" s="56">
        <v>54.69</v>
      </c>
      <c r="H4" s="53">
        <v>93.33</v>
      </c>
      <c r="I4" s="53">
        <f t="shared" si="0"/>
        <v>77.874</v>
      </c>
      <c r="J4" s="53">
        <v>2</v>
      </c>
    </row>
    <row r="5" ht="19" customHeight="1" spans="1:10">
      <c r="A5" s="53">
        <v>3</v>
      </c>
      <c r="B5" s="47" t="s">
        <v>27</v>
      </c>
      <c r="C5" s="47" t="s">
        <v>12</v>
      </c>
      <c r="D5" s="55" t="s">
        <v>28</v>
      </c>
      <c r="E5" s="47" t="s">
        <v>24</v>
      </c>
      <c r="F5" s="56">
        <v>230220131</v>
      </c>
      <c r="G5" s="56">
        <v>58.32</v>
      </c>
      <c r="H5" s="53">
        <v>86.67</v>
      </c>
      <c r="I5" s="53">
        <f t="shared" si="0"/>
        <v>75.33</v>
      </c>
      <c r="J5" s="53">
        <v>3</v>
      </c>
    </row>
    <row r="6" ht="19" customHeight="1" spans="1:10">
      <c r="A6" s="53">
        <v>4</v>
      </c>
      <c r="B6" s="47" t="s">
        <v>29</v>
      </c>
      <c r="C6" s="47" t="s">
        <v>12</v>
      </c>
      <c r="D6" s="55" t="s">
        <v>30</v>
      </c>
      <c r="E6" s="47" t="s">
        <v>24</v>
      </c>
      <c r="F6" s="56">
        <v>230220134</v>
      </c>
      <c r="G6" s="56">
        <v>63.86</v>
      </c>
      <c r="H6" s="53">
        <v>82</v>
      </c>
      <c r="I6" s="53">
        <f t="shared" si="0"/>
        <v>74.744</v>
      </c>
      <c r="J6" s="53">
        <v>4</v>
      </c>
    </row>
    <row r="7" ht="19" customHeight="1" spans="1:10">
      <c r="A7" s="53">
        <v>5</v>
      </c>
      <c r="B7" s="47" t="s">
        <v>31</v>
      </c>
      <c r="C7" s="47" t="s">
        <v>12</v>
      </c>
      <c r="D7" s="55" t="s">
        <v>32</v>
      </c>
      <c r="E7" s="47" t="s">
        <v>24</v>
      </c>
      <c r="F7" s="56">
        <v>230220157</v>
      </c>
      <c r="G7" s="56">
        <v>56.31</v>
      </c>
      <c r="H7" s="53">
        <v>80</v>
      </c>
      <c r="I7" s="53">
        <f t="shared" si="0"/>
        <v>70.524</v>
      </c>
      <c r="J7" s="53">
        <v>5</v>
      </c>
    </row>
    <row r="8" ht="19" customHeight="1" spans="1:10">
      <c r="A8" s="53">
        <v>6</v>
      </c>
      <c r="B8" s="47" t="s">
        <v>33</v>
      </c>
      <c r="C8" s="47" t="s">
        <v>12</v>
      </c>
      <c r="D8" s="55" t="s">
        <v>34</v>
      </c>
      <c r="E8" s="47" t="s">
        <v>24</v>
      </c>
      <c r="F8" s="56">
        <v>230220087</v>
      </c>
      <c r="G8" s="56">
        <v>58.9</v>
      </c>
      <c r="H8" s="53">
        <v>76.33</v>
      </c>
      <c r="I8" s="53">
        <f t="shared" si="0"/>
        <v>69.358</v>
      </c>
      <c r="J8" s="53">
        <v>6</v>
      </c>
    </row>
    <row r="9" ht="19" customHeight="1" spans="1:10">
      <c r="A9" s="53">
        <v>7</v>
      </c>
      <c r="B9" s="47" t="s">
        <v>35</v>
      </c>
      <c r="C9" s="47" t="s">
        <v>12</v>
      </c>
      <c r="D9" s="55" t="s">
        <v>36</v>
      </c>
      <c r="E9" s="47" t="s">
        <v>24</v>
      </c>
      <c r="F9" s="56">
        <v>230220151</v>
      </c>
      <c r="G9" s="56">
        <v>56.02</v>
      </c>
      <c r="H9" s="53">
        <v>77.67</v>
      </c>
      <c r="I9" s="53">
        <f t="shared" si="0"/>
        <v>69.01</v>
      </c>
      <c r="J9" s="53">
        <v>7</v>
      </c>
    </row>
    <row r="10" ht="19" customHeight="1" spans="1:10">
      <c r="A10" s="53">
        <v>8</v>
      </c>
      <c r="B10" s="47" t="s">
        <v>37</v>
      </c>
      <c r="C10" s="47" t="s">
        <v>12</v>
      </c>
      <c r="D10" s="55" t="s">
        <v>38</v>
      </c>
      <c r="E10" s="47" t="s">
        <v>24</v>
      </c>
      <c r="F10" s="56">
        <v>230220147</v>
      </c>
      <c r="G10" s="56">
        <v>55.73</v>
      </c>
      <c r="H10" s="53">
        <v>63.67</v>
      </c>
      <c r="I10" s="53">
        <f t="shared" si="0"/>
        <v>60.494</v>
      </c>
      <c r="J10" s="53">
        <v>8</v>
      </c>
    </row>
  </sheetData>
  <sortState ref="A3:I10">
    <sortCondition ref="I3:I10" descending="1"/>
  </sortState>
  <mergeCells count="1">
    <mergeCell ref="A1:J1"/>
  </mergeCells>
  <conditionalFormatting sqref="D3:D1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G9" sqref="G9"/>
    </sheetView>
  </sheetViews>
  <sheetFormatPr defaultColWidth="8.66666666666667" defaultRowHeight="13.5" outlineLevelRow="3"/>
  <cols>
    <col min="1" max="1" width="6.5" customWidth="1"/>
    <col min="4" max="4" width="8.75" customWidth="1"/>
    <col min="5" max="5" width="18.3333333333333" customWidth="1"/>
    <col min="6" max="6" width="11.5" customWidth="1"/>
    <col min="7" max="7" width="9.58333333333333" customWidth="1"/>
  </cols>
  <sheetData>
    <row r="1" ht="20.25" spans="1:10">
      <c r="A1" s="50" t="s">
        <v>39</v>
      </c>
      <c r="B1" s="51"/>
      <c r="C1" s="51"/>
      <c r="D1" s="51"/>
      <c r="E1" s="51"/>
      <c r="F1" s="51"/>
      <c r="G1" s="51"/>
      <c r="H1" s="51"/>
      <c r="I1" s="51"/>
      <c r="J1" s="51"/>
    </row>
    <row r="2" ht="19" customHeight="1" spans="1:10">
      <c r="A2" s="47" t="s">
        <v>1</v>
      </c>
      <c r="B2" s="52" t="s">
        <v>2</v>
      </c>
      <c r="C2" s="52" t="s">
        <v>3</v>
      </c>
      <c r="D2" s="52" t="s">
        <v>40</v>
      </c>
      <c r="E2" s="52" t="s">
        <v>41</v>
      </c>
      <c r="F2" s="52" t="s">
        <v>42</v>
      </c>
      <c r="G2" s="52" t="s">
        <v>7</v>
      </c>
      <c r="H2" s="52" t="s">
        <v>8</v>
      </c>
      <c r="I2" s="52" t="s">
        <v>9</v>
      </c>
      <c r="J2" s="47" t="s">
        <v>10</v>
      </c>
    </row>
    <row r="3" ht="19" customHeight="1" spans="1:10">
      <c r="A3" s="46">
        <v>1</v>
      </c>
      <c r="B3" s="47" t="s">
        <v>43</v>
      </c>
      <c r="C3" s="47" t="s">
        <v>12</v>
      </c>
      <c r="D3" s="47" t="s">
        <v>44</v>
      </c>
      <c r="E3" s="47" t="s">
        <v>45</v>
      </c>
      <c r="F3" s="52">
        <v>230230067</v>
      </c>
      <c r="G3" s="52">
        <v>64.14</v>
      </c>
      <c r="H3" s="53">
        <v>63</v>
      </c>
      <c r="I3" s="53">
        <f>G3*40%+H3*60%</f>
        <v>63.456</v>
      </c>
      <c r="J3" s="46">
        <v>1</v>
      </c>
    </row>
    <row r="4" ht="19" customHeight="1" spans="1:10">
      <c r="A4" s="46">
        <v>2</v>
      </c>
      <c r="B4" s="54" t="s">
        <v>46</v>
      </c>
      <c r="C4" s="54" t="s">
        <v>12</v>
      </c>
      <c r="D4" s="64" t="s">
        <v>47</v>
      </c>
      <c r="E4" s="47" t="s">
        <v>45</v>
      </c>
      <c r="F4" s="52">
        <v>230230023</v>
      </c>
      <c r="G4" s="52">
        <v>67.95</v>
      </c>
      <c r="H4" s="53">
        <v>32.33</v>
      </c>
      <c r="I4" s="53">
        <f>G4*40%+H4*60%</f>
        <v>46.578</v>
      </c>
      <c r="J4" s="46">
        <v>2</v>
      </c>
    </row>
  </sheetData>
  <sortState ref="A3:I4">
    <sortCondition ref="I3:I4" descending="1"/>
  </sortState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E20" sqref="E20"/>
    </sheetView>
  </sheetViews>
  <sheetFormatPr defaultColWidth="8.66666666666667" defaultRowHeight="13.5" outlineLevelRow="3"/>
  <cols>
    <col min="1" max="1" width="6.75" customWidth="1"/>
    <col min="4" max="4" width="9.58333333333333" customWidth="1"/>
    <col min="5" max="5" width="18.3333333333333" customWidth="1"/>
    <col min="6" max="6" width="11.625"/>
    <col min="7" max="7" width="9.5" customWidth="1"/>
  </cols>
  <sheetData>
    <row r="1" ht="20.25" spans="1:10">
      <c r="A1" s="25" t="s">
        <v>48</v>
      </c>
      <c r="B1" s="26"/>
      <c r="C1" s="26"/>
      <c r="D1" s="26"/>
      <c r="E1" s="26"/>
      <c r="F1" s="26"/>
      <c r="G1" s="26"/>
      <c r="H1" s="26"/>
      <c r="I1" s="26"/>
      <c r="J1" s="26"/>
    </row>
    <row r="2" ht="19" customHeight="1" spans="1:10">
      <c r="A2" s="44" t="s">
        <v>1</v>
      </c>
      <c r="B2" s="45" t="s">
        <v>2</v>
      </c>
      <c r="C2" s="45" t="s">
        <v>3</v>
      </c>
      <c r="D2" s="45" t="s">
        <v>40</v>
      </c>
      <c r="E2" s="45" t="s">
        <v>41</v>
      </c>
      <c r="F2" s="45" t="s">
        <v>42</v>
      </c>
      <c r="G2" s="45" t="s">
        <v>7</v>
      </c>
      <c r="H2" s="45" t="s">
        <v>8</v>
      </c>
      <c r="I2" s="45" t="s">
        <v>9</v>
      </c>
      <c r="J2" s="44" t="s">
        <v>10</v>
      </c>
    </row>
    <row r="3" ht="19" customHeight="1" spans="1:10">
      <c r="A3" s="46">
        <v>1</v>
      </c>
      <c r="B3" s="47" t="s">
        <v>49</v>
      </c>
      <c r="C3" s="47" t="s">
        <v>12</v>
      </c>
      <c r="D3" s="48" t="s">
        <v>50</v>
      </c>
      <c r="E3" s="48" t="s">
        <v>51</v>
      </c>
      <c r="F3" s="49">
        <v>230230177</v>
      </c>
      <c r="G3" s="49">
        <v>67.09</v>
      </c>
      <c r="H3" s="49">
        <v>75.67</v>
      </c>
      <c r="I3" s="49">
        <f>G3*40%+H3*60%</f>
        <v>72.238</v>
      </c>
      <c r="J3" s="46">
        <v>1</v>
      </c>
    </row>
    <row r="4" ht="19" customHeight="1" spans="1:10">
      <c r="A4" s="46">
        <v>2</v>
      </c>
      <c r="B4" s="47" t="s">
        <v>52</v>
      </c>
      <c r="C4" s="47" t="s">
        <v>12</v>
      </c>
      <c r="D4" s="48" t="s">
        <v>53</v>
      </c>
      <c r="E4" s="48" t="s">
        <v>51</v>
      </c>
      <c r="F4" s="49">
        <v>230230204</v>
      </c>
      <c r="G4" s="49">
        <v>74.92</v>
      </c>
      <c r="H4" s="49">
        <v>61.33</v>
      </c>
      <c r="I4" s="49">
        <f>G4*40%+H4*60%</f>
        <v>66.766</v>
      </c>
      <c r="J4" s="46">
        <v>2</v>
      </c>
    </row>
  </sheetData>
  <sortState ref="A3:I4">
    <sortCondition ref="I3:I4" descending="1"/>
  </sortState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opLeftCell="A16" workbookViewId="0">
      <selection activeCell="F10" sqref="F10"/>
    </sheetView>
  </sheetViews>
  <sheetFormatPr defaultColWidth="8.66666666666667" defaultRowHeight="13.5"/>
  <cols>
    <col min="1" max="1" width="7.41666666666667" style="24" customWidth="1"/>
    <col min="2" max="2" width="13.6666666666667" style="24" customWidth="1"/>
    <col min="3" max="3" width="14.8" style="24" customWidth="1"/>
    <col min="4" max="4" width="13.5333333333333" style="24" customWidth="1"/>
    <col min="5" max="5" width="10.8583333333333" style="24" customWidth="1"/>
    <col min="6" max="7" width="7" customWidth="1"/>
    <col min="8" max="8" width="9.58333333333333" customWidth="1"/>
    <col min="9" max="9" width="7.58333333333333" customWidth="1"/>
    <col min="10" max="10" width="10.2833333333333" customWidth="1"/>
    <col min="11" max="11" width="11.8333333333333" customWidth="1"/>
    <col min="12" max="12" width="9.16666666666667" customWidth="1"/>
  </cols>
  <sheetData>
    <row r="1" ht="20.25" spans="1:13">
      <c r="A1" s="25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25" customHeight="1" spans="1:13">
      <c r="A2" s="27" t="s">
        <v>1</v>
      </c>
      <c r="B2" s="19" t="s">
        <v>2</v>
      </c>
      <c r="C2" s="28" t="s">
        <v>55</v>
      </c>
      <c r="D2" s="19" t="s">
        <v>5</v>
      </c>
      <c r="E2" s="29" t="s">
        <v>6</v>
      </c>
      <c r="F2" s="18" t="s">
        <v>7</v>
      </c>
      <c r="G2" s="18" t="s">
        <v>56</v>
      </c>
      <c r="H2" s="18" t="s">
        <v>57</v>
      </c>
      <c r="I2" s="18" t="s">
        <v>58</v>
      </c>
      <c r="J2" s="18" t="s">
        <v>59</v>
      </c>
      <c r="K2" s="42" t="s">
        <v>60</v>
      </c>
      <c r="L2" s="18" t="s">
        <v>9</v>
      </c>
      <c r="M2" s="43" t="s">
        <v>10</v>
      </c>
    </row>
    <row r="3" ht="19" customHeight="1" spans="1:13">
      <c r="A3" s="30">
        <v>1</v>
      </c>
      <c r="B3" s="9" t="s">
        <v>61</v>
      </c>
      <c r="C3" s="10" t="s">
        <v>62</v>
      </c>
      <c r="D3" s="9" t="s">
        <v>63</v>
      </c>
      <c r="E3" s="31">
        <v>230210014</v>
      </c>
      <c r="F3" s="32">
        <v>82.13</v>
      </c>
      <c r="G3" s="33">
        <v>96</v>
      </c>
      <c r="H3" s="33">
        <v>79</v>
      </c>
      <c r="I3" s="33">
        <v>88.93</v>
      </c>
      <c r="J3" s="33">
        <v>81.17</v>
      </c>
      <c r="K3" s="33">
        <f t="shared" ref="K3:K25" si="0">G3/100*25+H3/100*25+I3/100*25+J3/100*25</f>
        <v>86.275</v>
      </c>
      <c r="L3" s="33">
        <f t="shared" ref="L3:L25" si="1">F3*0.4+K3*0.6</f>
        <v>84.617</v>
      </c>
      <c r="M3" s="30">
        <v>1</v>
      </c>
    </row>
    <row r="4" ht="19" customHeight="1" spans="1:13">
      <c r="A4" s="30">
        <v>2</v>
      </c>
      <c r="B4" s="9" t="s">
        <v>64</v>
      </c>
      <c r="C4" s="10" t="s">
        <v>65</v>
      </c>
      <c r="D4" s="9" t="s">
        <v>63</v>
      </c>
      <c r="E4" s="31">
        <v>230210025</v>
      </c>
      <c r="F4" s="32">
        <v>87.89</v>
      </c>
      <c r="G4" s="33">
        <v>76</v>
      </c>
      <c r="H4" s="33">
        <v>83.73</v>
      </c>
      <c r="I4" s="33">
        <v>79.73</v>
      </c>
      <c r="J4" s="30">
        <v>89</v>
      </c>
      <c r="K4" s="33">
        <f t="shared" si="0"/>
        <v>82.115</v>
      </c>
      <c r="L4" s="33">
        <f t="shared" si="1"/>
        <v>84.425</v>
      </c>
      <c r="M4" s="30">
        <v>2</v>
      </c>
    </row>
    <row r="5" ht="19" customHeight="1" spans="1:13">
      <c r="A5" s="30">
        <v>3</v>
      </c>
      <c r="B5" s="9" t="s">
        <v>66</v>
      </c>
      <c r="C5" s="10" t="s">
        <v>67</v>
      </c>
      <c r="D5" s="9" t="s">
        <v>63</v>
      </c>
      <c r="E5" s="31">
        <v>230210035</v>
      </c>
      <c r="F5" s="34">
        <v>81.78</v>
      </c>
      <c r="G5" s="33">
        <v>94.34</v>
      </c>
      <c r="H5" s="33">
        <v>80.67</v>
      </c>
      <c r="I5" s="33">
        <v>75.7</v>
      </c>
      <c r="J5" s="33">
        <v>91.5</v>
      </c>
      <c r="K5" s="33">
        <f t="shared" si="0"/>
        <v>85.5525</v>
      </c>
      <c r="L5" s="33">
        <f t="shared" si="1"/>
        <v>84.0435</v>
      </c>
      <c r="M5" s="30">
        <v>3</v>
      </c>
    </row>
    <row r="6" ht="19" customHeight="1" spans="1:13">
      <c r="A6" s="30">
        <v>4</v>
      </c>
      <c r="B6" s="9" t="s">
        <v>68</v>
      </c>
      <c r="C6" s="10" t="s">
        <v>69</v>
      </c>
      <c r="D6" s="9" t="s">
        <v>63</v>
      </c>
      <c r="E6" s="31">
        <v>230210031</v>
      </c>
      <c r="F6" s="34">
        <v>77.86</v>
      </c>
      <c r="G6" s="33">
        <v>91.34</v>
      </c>
      <c r="H6" s="33">
        <v>87</v>
      </c>
      <c r="I6" s="33">
        <v>91.16</v>
      </c>
      <c r="J6" s="33">
        <v>82.67</v>
      </c>
      <c r="K6" s="33">
        <f t="shared" si="0"/>
        <v>88.0425</v>
      </c>
      <c r="L6" s="33">
        <f t="shared" si="1"/>
        <v>83.9695</v>
      </c>
      <c r="M6" s="30">
        <v>4</v>
      </c>
    </row>
    <row r="7" ht="19" customHeight="1" spans="1:13">
      <c r="A7" s="30">
        <v>5</v>
      </c>
      <c r="B7" s="9" t="s">
        <v>70</v>
      </c>
      <c r="C7" s="10" t="s">
        <v>71</v>
      </c>
      <c r="D7" s="9" t="s">
        <v>63</v>
      </c>
      <c r="E7" s="31">
        <v>230210111</v>
      </c>
      <c r="F7" s="34">
        <v>83.23</v>
      </c>
      <c r="G7" s="33">
        <v>91.67</v>
      </c>
      <c r="H7" s="33">
        <v>84.17</v>
      </c>
      <c r="I7" s="33">
        <v>78.1</v>
      </c>
      <c r="J7" s="33">
        <v>79.33</v>
      </c>
      <c r="K7" s="33">
        <f t="shared" si="0"/>
        <v>83.3175</v>
      </c>
      <c r="L7" s="33">
        <f t="shared" si="1"/>
        <v>83.2825</v>
      </c>
      <c r="M7" s="30">
        <v>5</v>
      </c>
    </row>
    <row r="8" ht="19" customHeight="1" spans="1:13">
      <c r="A8" s="30">
        <v>6</v>
      </c>
      <c r="B8" s="9" t="s">
        <v>72</v>
      </c>
      <c r="C8" s="10" t="s">
        <v>73</v>
      </c>
      <c r="D8" s="9" t="s">
        <v>63</v>
      </c>
      <c r="E8" s="31">
        <v>230210059</v>
      </c>
      <c r="F8" s="34">
        <v>81.09</v>
      </c>
      <c r="G8" s="33">
        <v>90.34</v>
      </c>
      <c r="H8" s="33">
        <v>80.67</v>
      </c>
      <c r="I8" s="33">
        <v>80.1</v>
      </c>
      <c r="J8" s="33">
        <v>87.67</v>
      </c>
      <c r="K8" s="33">
        <f t="shared" si="0"/>
        <v>84.695</v>
      </c>
      <c r="L8" s="33">
        <f t="shared" si="1"/>
        <v>83.253</v>
      </c>
      <c r="M8" s="30">
        <v>6</v>
      </c>
    </row>
    <row r="9" ht="19" customHeight="1" spans="1:13">
      <c r="A9" s="30">
        <v>7</v>
      </c>
      <c r="B9" s="9" t="s">
        <v>74</v>
      </c>
      <c r="C9" s="10" t="s">
        <v>75</v>
      </c>
      <c r="D9" s="9" t="s">
        <v>63</v>
      </c>
      <c r="E9" s="31">
        <v>230210032</v>
      </c>
      <c r="F9" s="34">
        <v>78.33</v>
      </c>
      <c r="G9" s="33">
        <v>96.67</v>
      </c>
      <c r="H9" s="33">
        <v>84.7</v>
      </c>
      <c r="I9" s="33">
        <v>79.16</v>
      </c>
      <c r="J9" s="33">
        <v>82.33</v>
      </c>
      <c r="K9" s="33">
        <f t="shared" si="0"/>
        <v>85.715</v>
      </c>
      <c r="L9" s="33">
        <f t="shared" si="1"/>
        <v>82.761</v>
      </c>
      <c r="M9" s="30">
        <v>7</v>
      </c>
    </row>
    <row r="10" ht="19" customHeight="1" spans="1:13">
      <c r="A10" s="30">
        <v>8</v>
      </c>
      <c r="B10" s="9" t="s">
        <v>76</v>
      </c>
      <c r="C10" s="10" t="s">
        <v>77</v>
      </c>
      <c r="D10" s="9" t="s">
        <v>63</v>
      </c>
      <c r="E10" s="31">
        <v>230210024</v>
      </c>
      <c r="F10" s="32">
        <v>77.4</v>
      </c>
      <c r="G10" s="33">
        <v>85</v>
      </c>
      <c r="H10" s="33">
        <v>86.77</v>
      </c>
      <c r="I10" s="33">
        <v>89.26</v>
      </c>
      <c r="J10" s="33">
        <v>83.5</v>
      </c>
      <c r="K10" s="33">
        <f t="shared" si="0"/>
        <v>86.1325</v>
      </c>
      <c r="L10" s="33">
        <f t="shared" si="1"/>
        <v>82.6395</v>
      </c>
      <c r="M10" s="30">
        <v>8</v>
      </c>
    </row>
    <row r="11" ht="19" customHeight="1" spans="1:13">
      <c r="A11" s="30">
        <v>9</v>
      </c>
      <c r="B11" s="9" t="s">
        <v>78</v>
      </c>
      <c r="C11" s="10" t="s">
        <v>79</v>
      </c>
      <c r="D11" s="9" t="s">
        <v>63</v>
      </c>
      <c r="E11" s="31">
        <v>230210034</v>
      </c>
      <c r="F11" s="34">
        <v>74.81</v>
      </c>
      <c r="G11" s="33">
        <v>87.34</v>
      </c>
      <c r="H11" s="33">
        <v>89</v>
      </c>
      <c r="I11" s="33">
        <v>88.16</v>
      </c>
      <c r="J11" s="33">
        <v>86</v>
      </c>
      <c r="K11" s="33">
        <f t="shared" si="0"/>
        <v>87.625</v>
      </c>
      <c r="L11" s="33">
        <f t="shared" si="1"/>
        <v>82.499</v>
      </c>
      <c r="M11" s="30">
        <v>9</v>
      </c>
    </row>
    <row r="12" ht="19" customHeight="1" spans="1:13">
      <c r="A12" s="30">
        <v>10</v>
      </c>
      <c r="B12" s="9" t="s">
        <v>80</v>
      </c>
      <c r="C12" s="10" t="s">
        <v>81</v>
      </c>
      <c r="D12" s="9" t="s">
        <v>63</v>
      </c>
      <c r="E12" s="31">
        <v>230210016</v>
      </c>
      <c r="F12" s="32">
        <v>80.81</v>
      </c>
      <c r="G12" s="33">
        <v>87</v>
      </c>
      <c r="H12" s="33">
        <v>83.33</v>
      </c>
      <c r="I12" s="33">
        <v>78.2</v>
      </c>
      <c r="J12" s="33">
        <v>85</v>
      </c>
      <c r="K12" s="33">
        <f t="shared" si="0"/>
        <v>83.3825</v>
      </c>
      <c r="L12" s="33">
        <f t="shared" si="1"/>
        <v>82.3535</v>
      </c>
      <c r="M12" s="30">
        <v>10</v>
      </c>
    </row>
    <row r="13" ht="19" customHeight="1" spans="1:13">
      <c r="A13" s="30">
        <v>11</v>
      </c>
      <c r="B13" s="9" t="s">
        <v>82</v>
      </c>
      <c r="C13" s="10" t="s">
        <v>83</v>
      </c>
      <c r="D13" s="9" t="s">
        <v>63</v>
      </c>
      <c r="E13" s="31">
        <v>230210102</v>
      </c>
      <c r="F13" s="34">
        <v>78.84</v>
      </c>
      <c r="G13" s="33">
        <v>77.34</v>
      </c>
      <c r="H13" s="33">
        <v>86.83</v>
      </c>
      <c r="I13" s="33">
        <v>81.83</v>
      </c>
      <c r="J13" s="33">
        <v>89.67</v>
      </c>
      <c r="K13" s="33">
        <f t="shared" si="0"/>
        <v>83.9175</v>
      </c>
      <c r="L13" s="33">
        <f t="shared" si="1"/>
        <v>81.8865</v>
      </c>
      <c r="M13" s="30">
        <v>11</v>
      </c>
    </row>
    <row r="14" ht="19" customHeight="1" spans="1:13">
      <c r="A14" s="30">
        <v>12</v>
      </c>
      <c r="B14" s="9" t="s">
        <v>84</v>
      </c>
      <c r="C14" s="10" t="s">
        <v>85</v>
      </c>
      <c r="D14" s="9" t="s">
        <v>63</v>
      </c>
      <c r="E14" s="31">
        <v>230210075</v>
      </c>
      <c r="F14" s="34">
        <v>80.69</v>
      </c>
      <c r="G14" s="33">
        <v>84.34</v>
      </c>
      <c r="H14" s="33">
        <v>81.67</v>
      </c>
      <c r="I14" s="33">
        <v>76.8</v>
      </c>
      <c r="J14" s="33">
        <v>86.5</v>
      </c>
      <c r="K14" s="33">
        <f t="shared" si="0"/>
        <v>82.3275</v>
      </c>
      <c r="L14" s="33">
        <f t="shared" si="1"/>
        <v>81.6725</v>
      </c>
      <c r="M14" s="30">
        <v>12</v>
      </c>
    </row>
    <row r="15" ht="19" customHeight="1" spans="1:13">
      <c r="A15" s="35">
        <v>13</v>
      </c>
      <c r="B15" s="36" t="s">
        <v>86</v>
      </c>
      <c r="C15" s="37" t="s">
        <v>87</v>
      </c>
      <c r="D15" s="36" t="s">
        <v>63</v>
      </c>
      <c r="E15" s="38">
        <v>230210118</v>
      </c>
      <c r="F15" s="39">
        <v>80.69</v>
      </c>
      <c r="G15" s="40">
        <v>75.67</v>
      </c>
      <c r="H15" s="40">
        <v>83.33</v>
      </c>
      <c r="I15" s="40">
        <v>88.6</v>
      </c>
      <c r="J15" s="40">
        <v>80.33</v>
      </c>
      <c r="K15" s="40">
        <f t="shared" si="0"/>
        <v>81.9825</v>
      </c>
      <c r="L15" s="40">
        <f t="shared" si="1"/>
        <v>81.4655</v>
      </c>
      <c r="M15" s="35">
        <v>13</v>
      </c>
    </row>
    <row r="16" ht="19" customHeight="1" spans="1:13">
      <c r="A16" s="35">
        <v>14</v>
      </c>
      <c r="B16" s="36" t="s">
        <v>88</v>
      </c>
      <c r="C16" s="37" t="s">
        <v>89</v>
      </c>
      <c r="D16" s="36" t="s">
        <v>63</v>
      </c>
      <c r="E16" s="38">
        <v>230210063</v>
      </c>
      <c r="F16" s="39">
        <v>76.25</v>
      </c>
      <c r="G16" s="40">
        <v>91</v>
      </c>
      <c r="H16" s="40">
        <v>83.6</v>
      </c>
      <c r="I16" s="40">
        <v>75.63</v>
      </c>
      <c r="J16" s="40">
        <v>85.83</v>
      </c>
      <c r="K16" s="40">
        <f t="shared" si="0"/>
        <v>84.015</v>
      </c>
      <c r="L16" s="40">
        <f t="shared" si="1"/>
        <v>80.909</v>
      </c>
      <c r="M16" s="35">
        <v>14</v>
      </c>
    </row>
    <row r="17" ht="19" customHeight="1" spans="1:13">
      <c r="A17" s="35">
        <v>15</v>
      </c>
      <c r="B17" s="36" t="s">
        <v>90</v>
      </c>
      <c r="C17" s="37" t="s">
        <v>91</v>
      </c>
      <c r="D17" s="36" t="s">
        <v>63</v>
      </c>
      <c r="E17" s="38">
        <v>230210078</v>
      </c>
      <c r="F17" s="39">
        <v>78.04</v>
      </c>
      <c r="G17" s="40">
        <v>83.67</v>
      </c>
      <c r="H17" s="40">
        <v>82.67</v>
      </c>
      <c r="I17" s="40">
        <v>77.3</v>
      </c>
      <c r="J17" s="40">
        <v>86.33</v>
      </c>
      <c r="K17" s="40">
        <f t="shared" si="0"/>
        <v>82.4925</v>
      </c>
      <c r="L17" s="40">
        <f t="shared" si="1"/>
        <v>80.7115</v>
      </c>
      <c r="M17" s="35">
        <v>15</v>
      </c>
    </row>
    <row r="18" ht="19" customHeight="1" spans="1:13">
      <c r="A18" s="35">
        <v>16</v>
      </c>
      <c r="B18" s="36" t="s">
        <v>92</v>
      </c>
      <c r="C18" s="37" t="s">
        <v>93</v>
      </c>
      <c r="D18" s="36" t="s">
        <v>63</v>
      </c>
      <c r="E18" s="38">
        <v>230210004</v>
      </c>
      <c r="F18" s="41">
        <v>74.69</v>
      </c>
      <c r="G18" s="40">
        <v>80</v>
      </c>
      <c r="H18" s="40">
        <v>83.67</v>
      </c>
      <c r="I18" s="40">
        <v>90.26</v>
      </c>
      <c r="J18" s="40">
        <v>83.33</v>
      </c>
      <c r="K18" s="40">
        <f t="shared" si="0"/>
        <v>84.315</v>
      </c>
      <c r="L18" s="40">
        <f t="shared" si="1"/>
        <v>80.465</v>
      </c>
      <c r="M18" s="35">
        <v>16</v>
      </c>
    </row>
    <row r="19" ht="19" customHeight="1" spans="1:13">
      <c r="A19" s="35">
        <v>17</v>
      </c>
      <c r="B19" s="36" t="s">
        <v>94</v>
      </c>
      <c r="C19" s="37" t="s">
        <v>95</v>
      </c>
      <c r="D19" s="36" t="s">
        <v>63</v>
      </c>
      <c r="E19" s="38">
        <v>230210142</v>
      </c>
      <c r="F19" s="39">
        <v>78.38</v>
      </c>
      <c r="G19" s="40">
        <v>80</v>
      </c>
      <c r="H19" s="40">
        <v>78</v>
      </c>
      <c r="I19" s="40">
        <v>86.03</v>
      </c>
      <c r="J19" s="40">
        <v>83.33</v>
      </c>
      <c r="K19" s="40">
        <f t="shared" si="0"/>
        <v>81.84</v>
      </c>
      <c r="L19" s="40">
        <f t="shared" si="1"/>
        <v>80.456</v>
      </c>
      <c r="M19" s="35">
        <v>17</v>
      </c>
    </row>
    <row r="20" ht="19" customHeight="1" spans="1:13">
      <c r="A20" s="35">
        <v>18</v>
      </c>
      <c r="B20" s="36" t="s">
        <v>96</v>
      </c>
      <c r="C20" s="37" t="s">
        <v>97</v>
      </c>
      <c r="D20" s="36" t="s">
        <v>63</v>
      </c>
      <c r="E20" s="38">
        <v>230210008</v>
      </c>
      <c r="F20" s="41">
        <v>81.9</v>
      </c>
      <c r="G20" s="40">
        <v>81.34</v>
      </c>
      <c r="H20" s="40">
        <v>76.67</v>
      </c>
      <c r="I20" s="40">
        <v>77.6</v>
      </c>
      <c r="J20" s="40">
        <v>80.5</v>
      </c>
      <c r="K20" s="40">
        <f t="shared" si="0"/>
        <v>79.0275</v>
      </c>
      <c r="L20" s="40">
        <f t="shared" si="1"/>
        <v>80.1765</v>
      </c>
      <c r="M20" s="35">
        <v>18</v>
      </c>
    </row>
    <row r="21" ht="19" customHeight="1" spans="1:13">
      <c r="A21" s="35">
        <v>19</v>
      </c>
      <c r="B21" s="36" t="s">
        <v>98</v>
      </c>
      <c r="C21" s="37" t="s">
        <v>99</v>
      </c>
      <c r="D21" s="36" t="s">
        <v>63</v>
      </c>
      <c r="E21" s="38">
        <v>230210023</v>
      </c>
      <c r="F21" s="41">
        <v>75.85</v>
      </c>
      <c r="G21" s="40">
        <v>74.67</v>
      </c>
      <c r="H21" s="40">
        <v>82.83</v>
      </c>
      <c r="I21" s="40">
        <v>92.33</v>
      </c>
      <c r="J21" s="40">
        <v>80.17</v>
      </c>
      <c r="K21" s="40">
        <f t="shared" si="0"/>
        <v>82.5</v>
      </c>
      <c r="L21" s="40">
        <f t="shared" si="1"/>
        <v>79.84</v>
      </c>
      <c r="M21" s="35">
        <v>19</v>
      </c>
    </row>
    <row r="22" ht="19" customHeight="1" spans="1:13">
      <c r="A22" s="35">
        <v>20</v>
      </c>
      <c r="B22" s="36" t="s">
        <v>100</v>
      </c>
      <c r="C22" s="37" t="s">
        <v>101</v>
      </c>
      <c r="D22" s="36" t="s">
        <v>63</v>
      </c>
      <c r="E22" s="38">
        <v>230210027</v>
      </c>
      <c r="F22" s="41">
        <v>73.65</v>
      </c>
      <c r="G22" s="40">
        <v>77.34</v>
      </c>
      <c r="H22" s="40">
        <v>86.67</v>
      </c>
      <c r="I22" s="40">
        <v>79.36</v>
      </c>
      <c r="J22" s="40">
        <v>87.33</v>
      </c>
      <c r="K22" s="40">
        <f t="shared" si="0"/>
        <v>82.675</v>
      </c>
      <c r="L22" s="40">
        <f t="shared" si="1"/>
        <v>79.065</v>
      </c>
      <c r="M22" s="35">
        <v>20</v>
      </c>
    </row>
    <row r="23" ht="19" customHeight="1" spans="1:13">
      <c r="A23" s="35">
        <v>21</v>
      </c>
      <c r="B23" s="36" t="s">
        <v>102</v>
      </c>
      <c r="C23" s="37" t="s">
        <v>103</v>
      </c>
      <c r="D23" s="36" t="s">
        <v>63</v>
      </c>
      <c r="E23" s="38">
        <v>230210018</v>
      </c>
      <c r="F23" s="41">
        <v>75.67</v>
      </c>
      <c r="G23" s="40">
        <v>80.34</v>
      </c>
      <c r="H23" s="40">
        <v>79.33</v>
      </c>
      <c r="I23" s="40">
        <v>79.16</v>
      </c>
      <c r="J23" s="40">
        <v>82.17</v>
      </c>
      <c r="K23" s="40">
        <f t="shared" si="0"/>
        <v>80.25</v>
      </c>
      <c r="L23" s="40">
        <f t="shared" si="1"/>
        <v>78.418</v>
      </c>
      <c r="M23" s="35">
        <v>21</v>
      </c>
    </row>
    <row r="24" ht="19" customHeight="1" spans="1:13">
      <c r="A24" s="35">
        <v>22</v>
      </c>
      <c r="B24" s="36" t="s">
        <v>104</v>
      </c>
      <c r="C24" s="37" t="s">
        <v>105</v>
      </c>
      <c r="D24" s="36" t="s">
        <v>63</v>
      </c>
      <c r="E24" s="38">
        <v>230210054</v>
      </c>
      <c r="F24" s="39">
        <v>77.29</v>
      </c>
      <c r="G24" s="40">
        <v>75.34</v>
      </c>
      <c r="H24" s="40">
        <v>79.33</v>
      </c>
      <c r="I24" s="40">
        <v>75.03</v>
      </c>
      <c r="J24" s="40">
        <v>85.83</v>
      </c>
      <c r="K24" s="40">
        <f t="shared" si="0"/>
        <v>78.8825</v>
      </c>
      <c r="L24" s="40">
        <f t="shared" si="1"/>
        <v>78.2455</v>
      </c>
      <c r="M24" s="35">
        <v>22</v>
      </c>
    </row>
    <row r="25" ht="19" customHeight="1" spans="1:13">
      <c r="A25" s="35">
        <v>23</v>
      </c>
      <c r="B25" s="36" t="s">
        <v>106</v>
      </c>
      <c r="C25" s="37" t="s">
        <v>107</v>
      </c>
      <c r="D25" s="36" t="s">
        <v>63</v>
      </c>
      <c r="E25" s="38">
        <v>230210010</v>
      </c>
      <c r="F25" s="41">
        <v>77.46</v>
      </c>
      <c r="G25" s="40">
        <v>71</v>
      </c>
      <c r="H25" s="40">
        <v>75.33</v>
      </c>
      <c r="I25" s="40">
        <v>75.06</v>
      </c>
      <c r="J25" s="40">
        <v>75.67</v>
      </c>
      <c r="K25" s="40">
        <f t="shared" si="0"/>
        <v>74.265</v>
      </c>
      <c r="L25" s="40">
        <f t="shared" si="1"/>
        <v>75.543</v>
      </c>
      <c r="M25" s="35">
        <v>23</v>
      </c>
    </row>
    <row r="26" ht="19" customHeight="1" spans="1:13">
      <c r="A26" s="35">
        <v>24</v>
      </c>
      <c r="B26" s="36" t="s">
        <v>108</v>
      </c>
      <c r="C26" s="37" t="s">
        <v>109</v>
      </c>
      <c r="D26" s="36" t="s">
        <v>63</v>
      </c>
      <c r="E26" s="38">
        <v>230210099</v>
      </c>
      <c r="F26" s="39">
        <v>79.82</v>
      </c>
      <c r="G26" s="40"/>
      <c r="H26" s="40"/>
      <c r="I26" s="40"/>
      <c r="J26" s="40"/>
      <c r="K26" s="40" t="s">
        <v>110</v>
      </c>
      <c r="L26" s="40"/>
      <c r="M26" s="35">
        <v>24</v>
      </c>
    </row>
  </sheetData>
  <sortState ref="A3:L26">
    <sortCondition ref="L3:L26" descending="1"/>
  </sortState>
  <mergeCells count="1">
    <mergeCell ref="A1:M1"/>
  </mergeCells>
  <conditionalFormatting sqref="C3:C24">
    <cfRule type="duplicateValues" dxfId="0" priority="2"/>
  </conditionalFormatting>
  <conditionalFormatting sqref="C25:C2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selection activeCell="A1" sqref="A1:M1"/>
    </sheetView>
  </sheetViews>
  <sheetFormatPr defaultColWidth="8.66666666666667" defaultRowHeight="14.25"/>
  <cols>
    <col min="1" max="1" width="5.08333333333333" style="1" customWidth="1"/>
    <col min="2" max="2" width="7.41666666666667" style="1" customWidth="1"/>
    <col min="3" max="3" width="12.5" style="1" customWidth="1"/>
    <col min="4" max="4" width="15.75" style="1" customWidth="1"/>
    <col min="5" max="5" width="15.5" style="1" customWidth="1"/>
    <col min="6" max="6" width="9.58333333333333" style="1" customWidth="1"/>
    <col min="7" max="7" width="7" style="1" customWidth="1"/>
    <col min="8" max="8" width="8.66666666666667" style="1"/>
    <col min="9" max="9" width="9.58333333333333" style="1" customWidth="1"/>
    <col min="10" max="10" width="7.58333333333333" style="1" customWidth="1"/>
    <col min="11" max="11" width="11.8333333333333" style="1" customWidth="1"/>
    <col min="12" max="12" width="9.16666666666667" style="1" customWidth="1"/>
    <col min="13" max="13" width="7.125" style="1" customWidth="1"/>
    <col min="14" max="16384" width="8.66666666666667" style="1"/>
  </cols>
  <sheetData>
    <row r="1" ht="26" customHeight="1" spans="1:13">
      <c r="A1" s="2" t="s">
        <v>111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" customHeight="1" spans="1:13">
      <c r="A2" s="4" t="s">
        <v>1</v>
      </c>
      <c r="B2" s="5" t="s">
        <v>2</v>
      </c>
      <c r="C2" s="5" t="s">
        <v>55</v>
      </c>
      <c r="D2" s="5" t="s">
        <v>5</v>
      </c>
      <c r="E2" s="6" t="s">
        <v>6</v>
      </c>
      <c r="F2" s="7" t="s">
        <v>7</v>
      </c>
      <c r="G2" s="7" t="s">
        <v>56</v>
      </c>
      <c r="H2" s="7" t="s">
        <v>57</v>
      </c>
      <c r="I2" s="7" t="s">
        <v>58</v>
      </c>
      <c r="J2" s="7" t="s">
        <v>59</v>
      </c>
      <c r="K2" s="4" t="s">
        <v>60</v>
      </c>
      <c r="L2" s="7" t="s">
        <v>9</v>
      </c>
      <c r="M2" s="23" t="s">
        <v>10</v>
      </c>
    </row>
    <row r="3" ht="19" customHeight="1" spans="1:13">
      <c r="A3" s="8">
        <v>1</v>
      </c>
      <c r="B3" s="9" t="s">
        <v>112</v>
      </c>
      <c r="C3" s="9" t="s">
        <v>113</v>
      </c>
      <c r="D3" s="9" t="s">
        <v>114</v>
      </c>
      <c r="E3" s="10">
        <v>230210920</v>
      </c>
      <c r="F3" s="11">
        <v>92.85</v>
      </c>
      <c r="G3" s="12">
        <v>93</v>
      </c>
      <c r="H3" s="12">
        <v>85.17</v>
      </c>
      <c r="I3" s="8">
        <v>93.4</v>
      </c>
      <c r="J3" s="12">
        <v>92.67</v>
      </c>
      <c r="K3" s="12">
        <f t="shared" ref="K3:K59" si="0">(G3+H3+I3+J3)*25%</f>
        <v>91.06</v>
      </c>
      <c r="L3" s="12">
        <f t="shared" ref="L3:L59" si="1">F3*0.4+K3*0.6</f>
        <v>91.776</v>
      </c>
      <c r="M3" s="22">
        <v>1</v>
      </c>
    </row>
    <row r="4" ht="19" customHeight="1" spans="1:13">
      <c r="A4" s="8">
        <v>2</v>
      </c>
      <c r="B4" s="9" t="s">
        <v>115</v>
      </c>
      <c r="C4" s="9" t="s">
        <v>116</v>
      </c>
      <c r="D4" s="9" t="s">
        <v>114</v>
      </c>
      <c r="E4" s="10">
        <v>230210519</v>
      </c>
      <c r="F4" s="11">
        <v>86.86</v>
      </c>
      <c r="G4" s="12">
        <v>96</v>
      </c>
      <c r="H4" s="12">
        <v>86.4</v>
      </c>
      <c r="I4" s="12">
        <v>89</v>
      </c>
      <c r="J4" s="12">
        <v>90</v>
      </c>
      <c r="K4" s="12">
        <f t="shared" si="0"/>
        <v>90.35</v>
      </c>
      <c r="L4" s="12">
        <f t="shared" si="1"/>
        <v>88.954</v>
      </c>
      <c r="M4" s="22">
        <v>2</v>
      </c>
    </row>
    <row r="5" ht="19" customHeight="1" spans="1:13">
      <c r="A5" s="8">
        <v>3</v>
      </c>
      <c r="B5" s="9" t="s">
        <v>117</v>
      </c>
      <c r="C5" s="9" t="s">
        <v>118</v>
      </c>
      <c r="D5" s="9" t="s">
        <v>114</v>
      </c>
      <c r="E5" s="10">
        <v>230210356</v>
      </c>
      <c r="F5" s="11">
        <v>90.72</v>
      </c>
      <c r="G5" s="12">
        <v>91</v>
      </c>
      <c r="H5" s="12">
        <v>81.33</v>
      </c>
      <c r="I5" s="12">
        <v>87.76</v>
      </c>
      <c r="J5" s="12">
        <v>87.17</v>
      </c>
      <c r="K5" s="12">
        <f t="shared" si="0"/>
        <v>86.815</v>
      </c>
      <c r="L5" s="12">
        <f t="shared" si="1"/>
        <v>88.377</v>
      </c>
      <c r="M5" s="22">
        <v>3</v>
      </c>
    </row>
    <row r="6" ht="19" customHeight="1" spans="1:13">
      <c r="A6" s="8">
        <v>4</v>
      </c>
      <c r="B6" s="9" t="s">
        <v>119</v>
      </c>
      <c r="C6" s="65" t="s">
        <v>120</v>
      </c>
      <c r="D6" s="9" t="s">
        <v>114</v>
      </c>
      <c r="E6" s="10">
        <v>230210733</v>
      </c>
      <c r="F6" s="11">
        <v>90.66</v>
      </c>
      <c r="G6" s="12">
        <v>91</v>
      </c>
      <c r="H6" s="12">
        <v>84.33</v>
      </c>
      <c r="I6" s="12">
        <v>80.53</v>
      </c>
      <c r="J6" s="12">
        <v>89.5</v>
      </c>
      <c r="K6" s="12">
        <f t="shared" si="0"/>
        <v>86.34</v>
      </c>
      <c r="L6" s="12">
        <f t="shared" si="1"/>
        <v>88.068</v>
      </c>
      <c r="M6" s="22">
        <v>4</v>
      </c>
    </row>
    <row r="7" ht="19" customHeight="1" spans="1:13">
      <c r="A7" s="8">
        <v>5</v>
      </c>
      <c r="B7" s="9" t="s">
        <v>121</v>
      </c>
      <c r="C7" s="9" t="s">
        <v>122</v>
      </c>
      <c r="D7" s="9" t="s">
        <v>114</v>
      </c>
      <c r="E7" s="10">
        <v>230210305</v>
      </c>
      <c r="F7" s="11">
        <v>82.19</v>
      </c>
      <c r="G7" s="12">
        <v>94.67</v>
      </c>
      <c r="H7" s="12">
        <v>85.27</v>
      </c>
      <c r="I7" s="12">
        <v>87.26</v>
      </c>
      <c r="J7" s="12">
        <v>89.67</v>
      </c>
      <c r="K7" s="12">
        <f t="shared" si="0"/>
        <v>89.2175</v>
      </c>
      <c r="L7" s="12">
        <f t="shared" si="1"/>
        <v>86.4065</v>
      </c>
      <c r="M7" s="22">
        <v>5</v>
      </c>
    </row>
    <row r="8" ht="19" customHeight="1" spans="1:13">
      <c r="A8" s="8">
        <v>6</v>
      </c>
      <c r="B8" s="9" t="s">
        <v>123</v>
      </c>
      <c r="C8" s="9" t="s">
        <v>124</v>
      </c>
      <c r="D8" s="9" t="s">
        <v>114</v>
      </c>
      <c r="E8" s="10">
        <v>230210446</v>
      </c>
      <c r="F8" s="11">
        <v>82.36</v>
      </c>
      <c r="G8" s="12">
        <v>96.34</v>
      </c>
      <c r="H8" s="12">
        <v>84.63</v>
      </c>
      <c r="I8" s="12">
        <v>84.63</v>
      </c>
      <c r="J8" s="12">
        <v>89.67</v>
      </c>
      <c r="K8" s="12">
        <f t="shared" si="0"/>
        <v>88.8175</v>
      </c>
      <c r="L8" s="12">
        <f t="shared" si="1"/>
        <v>86.2345</v>
      </c>
      <c r="M8" s="22">
        <v>6</v>
      </c>
    </row>
    <row r="9" ht="19" customHeight="1" spans="1:13">
      <c r="A9" s="8">
        <v>7</v>
      </c>
      <c r="B9" s="9" t="s">
        <v>125</v>
      </c>
      <c r="C9" s="9" t="s">
        <v>126</v>
      </c>
      <c r="D9" s="9" t="s">
        <v>114</v>
      </c>
      <c r="E9" s="10">
        <v>230210701</v>
      </c>
      <c r="F9" s="11">
        <v>85.76</v>
      </c>
      <c r="G9" s="12">
        <v>85.34</v>
      </c>
      <c r="H9" s="12">
        <v>82</v>
      </c>
      <c r="I9" s="12">
        <v>83.83</v>
      </c>
      <c r="J9" s="12">
        <v>91</v>
      </c>
      <c r="K9" s="12">
        <f t="shared" si="0"/>
        <v>85.5425</v>
      </c>
      <c r="L9" s="12">
        <f t="shared" si="1"/>
        <v>85.6295</v>
      </c>
      <c r="M9" s="22">
        <v>7</v>
      </c>
    </row>
    <row r="10" ht="19" customHeight="1" spans="1:13">
      <c r="A10" s="8">
        <v>8</v>
      </c>
      <c r="B10" s="9" t="s">
        <v>127</v>
      </c>
      <c r="C10" s="9" t="s">
        <v>128</v>
      </c>
      <c r="D10" s="9" t="s">
        <v>114</v>
      </c>
      <c r="E10" s="10">
        <v>230210915</v>
      </c>
      <c r="F10" s="11">
        <v>86.74</v>
      </c>
      <c r="G10" s="12">
        <v>84.34</v>
      </c>
      <c r="H10" s="12">
        <v>79.73</v>
      </c>
      <c r="I10" s="12">
        <v>86.2</v>
      </c>
      <c r="J10" s="12">
        <v>88.67</v>
      </c>
      <c r="K10" s="12">
        <f t="shared" si="0"/>
        <v>84.735</v>
      </c>
      <c r="L10" s="12">
        <f t="shared" si="1"/>
        <v>85.537</v>
      </c>
      <c r="M10" s="22">
        <v>8</v>
      </c>
    </row>
    <row r="11" ht="19" customHeight="1" spans="1:13">
      <c r="A11" s="8">
        <v>9</v>
      </c>
      <c r="B11" s="9" t="s">
        <v>129</v>
      </c>
      <c r="C11" s="9" t="s">
        <v>130</v>
      </c>
      <c r="D11" s="9" t="s">
        <v>114</v>
      </c>
      <c r="E11" s="10">
        <v>230210368</v>
      </c>
      <c r="F11" s="11">
        <v>87.15</v>
      </c>
      <c r="G11" s="12">
        <v>77.67</v>
      </c>
      <c r="H11" s="12">
        <v>82.83</v>
      </c>
      <c r="I11" s="12">
        <v>85.4</v>
      </c>
      <c r="J11" s="12">
        <v>89.33</v>
      </c>
      <c r="K11" s="12">
        <f t="shared" si="0"/>
        <v>83.8075</v>
      </c>
      <c r="L11" s="12">
        <f t="shared" si="1"/>
        <v>85.1445</v>
      </c>
      <c r="M11" s="22">
        <v>9</v>
      </c>
    </row>
    <row r="12" ht="19" customHeight="1" spans="1:13">
      <c r="A12" s="8">
        <v>10</v>
      </c>
      <c r="B12" s="9" t="s">
        <v>131</v>
      </c>
      <c r="C12" s="9" t="s">
        <v>132</v>
      </c>
      <c r="D12" s="9" t="s">
        <v>114</v>
      </c>
      <c r="E12" s="10">
        <v>230210329</v>
      </c>
      <c r="F12" s="11">
        <v>83.11</v>
      </c>
      <c r="G12" s="12">
        <v>93</v>
      </c>
      <c r="H12" s="12">
        <v>83.6</v>
      </c>
      <c r="I12" s="12">
        <v>75.93</v>
      </c>
      <c r="J12" s="12">
        <v>92</v>
      </c>
      <c r="K12" s="12">
        <f t="shared" si="0"/>
        <v>86.1325</v>
      </c>
      <c r="L12" s="12">
        <f t="shared" si="1"/>
        <v>84.9235</v>
      </c>
      <c r="M12" s="22">
        <v>10</v>
      </c>
    </row>
    <row r="13" ht="19" customHeight="1" spans="1:13">
      <c r="A13" s="8">
        <v>11</v>
      </c>
      <c r="B13" s="9" t="s">
        <v>133</v>
      </c>
      <c r="C13" s="9" t="s">
        <v>134</v>
      </c>
      <c r="D13" s="9" t="s">
        <v>114</v>
      </c>
      <c r="E13" s="10">
        <v>230210323</v>
      </c>
      <c r="F13" s="11">
        <v>90.2</v>
      </c>
      <c r="G13" s="12">
        <v>78</v>
      </c>
      <c r="H13" s="12">
        <v>81.33</v>
      </c>
      <c r="I13" s="12">
        <v>78.9</v>
      </c>
      <c r="J13" s="12">
        <v>86</v>
      </c>
      <c r="K13" s="12">
        <f t="shared" si="0"/>
        <v>81.0575</v>
      </c>
      <c r="L13" s="12">
        <f t="shared" si="1"/>
        <v>84.7145</v>
      </c>
      <c r="M13" s="22">
        <v>11</v>
      </c>
    </row>
    <row r="14" ht="19" customHeight="1" spans="1:13">
      <c r="A14" s="8">
        <v>12</v>
      </c>
      <c r="B14" s="9" t="s">
        <v>135</v>
      </c>
      <c r="C14" s="9" t="s">
        <v>136</v>
      </c>
      <c r="D14" s="9" t="s">
        <v>114</v>
      </c>
      <c r="E14" s="10">
        <v>230210312</v>
      </c>
      <c r="F14" s="11">
        <v>83.4</v>
      </c>
      <c r="G14" s="12">
        <v>87</v>
      </c>
      <c r="H14" s="12">
        <v>83.93</v>
      </c>
      <c r="I14" s="12">
        <v>81.16</v>
      </c>
      <c r="J14" s="12">
        <v>90.17</v>
      </c>
      <c r="K14" s="12">
        <f t="shared" si="0"/>
        <v>85.565</v>
      </c>
      <c r="L14" s="12">
        <f t="shared" si="1"/>
        <v>84.699</v>
      </c>
      <c r="M14" s="22">
        <v>12</v>
      </c>
    </row>
    <row r="15" ht="19" customHeight="1" spans="1:13">
      <c r="A15" s="8">
        <v>13</v>
      </c>
      <c r="B15" s="9" t="s">
        <v>137</v>
      </c>
      <c r="C15" s="9" t="s">
        <v>138</v>
      </c>
      <c r="D15" s="9" t="s">
        <v>114</v>
      </c>
      <c r="E15" s="10">
        <v>230210335</v>
      </c>
      <c r="F15" s="11">
        <v>81.9</v>
      </c>
      <c r="G15" s="12">
        <v>84</v>
      </c>
      <c r="H15" s="12">
        <v>88.6</v>
      </c>
      <c r="I15" s="12">
        <v>87.6</v>
      </c>
      <c r="J15" s="12">
        <v>81.83</v>
      </c>
      <c r="K15" s="12">
        <f t="shared" si="0"/>
        <v>85.5075</v>
      </c>
      <c r="L15" s="12">
        <f t="shared" si="1"/>
        <v>84.0645</v>
      </c>
      <c r="M15" s="22">
        <v>13</v>
      </c>
    </row>
    <row r="16" ht="19" customHeight="1" spans="1:13">
      <c r="A16" s="8">
        <v>14</v>
      </c>
      <c r="B16" s="9" t="s">
        <v>139</v>
      </c>
      <c r="C16" s="9" t="s">
        <v>140</v>
      </c>
      <c r="D16" s="9" t="s">
        <v>114</v>
      </c>
      <c r="E16" s="10">
        <v>230210315</v>
      </c>
      <c r="F16" s="11">
        <v>85.53</v>
      </c>
      <c r="G16" s="12">
        <v>85.34</v>
      </c>
      <c r="H16" s="12">
        <v>80</v>
      </c>
      <c r="I16" s="12">
        <v>81.43</v>
      </c>
      <c r="J16" s="12">
        <v>85.33</v>
      </c>
      <c r="K16" s="12">
        <f t="shared" si="0"/>
        <v>83.025</v>
      </c>
      <c r="L16" s="12">
        <f t="shared" si="1"/>
        <v>84.027</v>
      </c>
      <c r="M16" s="22">
        <v>14</v>
      </c>
    </row>
    <row r="17" ht="19" customHeight="1" spans="1:13">
      <c r="A17" s="8">
        <v>15</v>
      </c>
      <c r="B17" s="13" t="s">
        <v>141</v>
      </c>
      <c r="C17" s="9" t="s">
        <v>142</v>
      </c>
      <c r="D17" s="9" t="s">
        <v>114</v>
      </c>
      <c r="E17" s="10">
        <v>230210602</v>
      </c>
      <c r="F17" s="11">
        <v>85.24</v>
      </c>
      <c r="G17" s="12">
        <v>91</v>
      </c>
      <c r="H17" s="12">
        <v>81.33</v>
      </c>
      <c r="I17" s="12">
        <v>77.43</v>
      </c>
      <c r="J17" s="12">
        <v>82.17</v>
      </c>
      <c r="K17" s="12">
        <f t="shared" si="0"/>
        <v>82.9825</v>
      </c>
      <c r="L17" s="12">
        <f t="shared" si="1"/>
        <v>83.8855</v>
      </c>
      <c r="M17" s="22">
        <v>15</v>
      </c>
    </row>
    <row r="18" ht="19" customHeight="1" spans="1:13">
      <c r="A18" s="8">
        <v>16</v>
      </c>
      <c r="B18" s="9" t="s">
        <v>143</v>
      </c>
      <c r="C18" s="9" t="s">
        <v>144</v>
      </c>
      <c r="D18" s="9" t="s">
        <v>114</v>
      </c>
      <c r="E18" s="10">
        <v>230210232</v>
      </c>
      <c r="F18" s="11">
        <v>84.21</v>
      </c>
      <c r="G18" s="12">
        <v>85.34</v>
      </c>
      <c r="H18" s="12">
        <v>82.67</v>
      </c>
      <c r="I18" s="12">
        <v>80.2</v>
      </c>
      <c r="J18" s="12">
        <v>86</v>
      </c>
      <c r="K18" s="12">
        <f t="shared" si="0"/>
        <v>83.5525</v>
      </c>
      <c r="L18" s="12">
        <f t="shared" si="1"/>
        <v>83.8155</v>
      </c>
      <c r="M18" s="22">
        <v>16</v>
      </c>
    </row>
    <row r="19" ht="19" customHeight="1" spans="1:13">
      <c r="A19" s="8">
        <v>17</v>
      </c>
      <c r="B19" s="9" t="s">
        <v>145</v>
      </c>
      <c r="C19" s="9" t="s">
        <v>146</v>
      </c>
      <c r="D19" s="9" t="s">
        <v>114</v>
      </c>
      <c r="E19" s="10">
        <v>230210431</v>
      </c>
      <c r="F19" s="11">
        <v>82.88</v>
      </c>
      <c r="G19" s="12">
        <v>88.67</v>
      </c>
      <c r="H19" s="12">
        <v>82.5</v>
      </c>
      <c r="I19" s="12">
        <v>79.23</v>
      </c>
      <c r="J19" s="12">
        <v>87.17</v>
      </c>
      <c r="K19" s="12">
        <f t="shared" si="0"/>
        <v>84.3925</v>
      </c>
      <c r="L19" s="12">
        <f t="shared" si="1"/>
        <v>83.7875</v>
      </c>
      <c r="M19" s="22">
        <v>17</v>
      </c>
    </row>
    <row r="20" ht="19" customHeight="1" spans="1:13">
      <c r="A20" s="8">
        <v>18</v>
      </c>
      <c r="B20" s="13" t="s">
        <v>147</v>
      </c>
      <c r="C20" s="9">
        <v>120026</v>
      </c>
      <c r="D20" s="13" t="s">
        <v>114</v>
      </c>
      <c r="E20" s="10">
        <v>230210572</v>
      </c>
      <c r="F20" s="11">
        <v>88.99</v>
      </c>
      <c r="G20" s="12">
        <v>81</v>
      </c>
      <c r="H20" s="12">
        <v>82.67</v>
      </c>
      <c r="I20" s="12">
        <v>75</v>
      </c>
      <c r="J20" s="12">
        <v>82.33</v>
      </c>
      <c r="K20" s="12">
        <f t="shared" si="0"/>
        <v>80.25</v>
      </c>
      <c r="L20" s="12">
        <f t="shared" si="1"/>
        <v>83.746</v>
      </c>
      <c r="M20" s="22">
        <v>18</v>
      </c>
    </row>
    <row r="21" ht="19" customHeight="1" spans="1:13">
      <c r="A21" s="8">
        <v>19</v>
      </c>
      <c r="B21" s="9" t="s">
        <v>148</v>
      </c>
      <c r="C21" s="9" t="s">
        <v>149</v>
      </c>
      <c r="D21" s="9" t="s">
        <v>114</v>
      </c>
      <c r="E21" s="10">
        <v>230210482</v>
      </c>
      <c r="F21" s="11">
        <v>81.09</v>
      </c>
      <c r="G21" s="12">
        <v>78</v>
      </c>
      <c r="H21" s="12">
        <v>87.5</v>
      </c>
      <c r="I21" s="12">
        <v>83.46</v>
      </c>
      <c r="J21" s="12">
        <v>92.67</v>
      </c>
      <c r="K21" s="12">
        <f t="shared" si="0"/>
        <v>85.4075</v>
      </c>
      <c r="L21" s="12">
        <f t="shared" si="1"/>
        <v>83.6805</v>
      </c>
      <c r="M21" s="22">
        <v>19</v>
      </c>
    </row>
    <row r="22" ht="19" customHeight="1" spans="1:13">
      <c r="A22" s="8">
        <v>20</v>
      </c>
      <c r="B22" s="9" t="s">
        <v>150</v>
      </c>
      <c r="C22" s="9" t="s">
        <v>151</v>
      </c>
      <c r="D22" s="9" t="s">
        <v>114</v>
      </c>
      <c r="E22" s="10">
        <v>230210514</v>
      </c>
      <c r="F22" s="11">
        <v>82.36</v>
      </c>
      <c r="G22" s="12">
        <v>87.34</v>
      </c>
      <c r="H22" s="12">
        <v>78.17</v>
      </c>
      <c r="I22" s="12">
        <v>89.03</v>
      </c>
      <c r="J22" s="12">
        <v>83.67</v>
      </c>
      <c r="K22" s="12">
        <f t="shared" si="0"/>
        <v>84.5525</v>
      </c>
      <c r="L22" s="12">
        <f t="shared" si="1"/>
        <v>83.6755</v>
      </c>
      <c r="M22" s="22">
        <v>20</v>
      </c>
    </row>
    <row r="23" ht="19" customHeight="1" spans="1:13">
      <c r="A23" s="8">
        <v>21</v>
      </c>
      <c r="B23" s="9" t="s">
        <v>152</v>
      </c>
      <c r="C23" s="9" t="s">
        <v>153</v>
      </c>
      <c r="D23" s="9" t="s">
        <v>114</v>
      </c>
      <c r="E23" s="10">
        <v>230210424</v>
      </c>
      <c r="F23" s="11">
        <v>83.51</v>
      </c>
      <c r="G23" s="12">
        <v>97.67</v>
      </c>
      <c r="H23" s="12">
        <v>79.67</v>
      </c>
      <c r="I23" s="12">
        <v>75.8</v>
      </c>
      <c r="J23" s="12">
        <v>82</v>
      </c>
      <c r="K23" s="12">
        <f t="shared" si="0"/>
        <v>83.785</v>
      </c>
      <c r="L23" s="12">
        <f t="shared" si="1"/>
        <v>83.675</v>
      </c>
      <c r="M23" s="22">
        <v>21</v>
      </c>
    </row>
    <row r="24" ht="19" customHeight="1" spans="1:13">
      <c r="A24" s="8">
        <v>22</v>
      </c>
      <c r="B24" s="13" t="s">
        <v>154</v>
      </c>
      <c r="C24" s="9">
        <v>294524</v>
      </c>
      <c r="D24" s="13" t="s">
        <v>114</v>
      </c>
      <c r="E24" s="10">
        <v>230210655</v>
      </c>
      <c r="F24" s="11">
        <v>84.49</v>
      </c>
      <c r="G24" s="12">
        <v>87</v>
      </c>
      <c r="H24" s="12">
        <v>81.67</v>
      </c>
      <c r="I24" s="12">
        <v>76</v>
      </c>
      <c r="J24" s="12">
        <v>87.17</v>
      </c>
      <c r="K24" s="12">
        <f t="shared" si="0"/>
        <v>82.96</v>
      </c>
      <c r="L24" s="12">
        <f t="shared" si="1"/>
        <v>83.572</v>
      </c>
      <c r="M24" s="22">
        <v>22</v>
      </c>
    </row>
    <row r="25" ht="19" customHeight="1" spans="1:13">
      <c r="A25" s="8">
        <v>23</v>
      </c>
      <c r="B25" s="9" t="s">
        <v>155</v>
      </c>
      <c r="C25" s="9" t="s">
        <v>156</v>
      </c>
      <c r="D25" s="9" t="s">
        <v>114</v>
      </c>
      <c r="E25" s="10">
        <v>230210898</v>
      </c>
      <c r="F25" s="11">
        <v>80.86</v>
      </c>
      <c r="G25" s="12">
        <v>93.67</v>
      </c>
      <c r="H25" s="12">
        <v>83.67</v>
      </c>
      <c r="I25" s="12">
        <v>80.53</v>
      </c>
      <c r="J25" s="12">
        <v>83.33</v>
      </c>
      <c r="K25" s="12">
        <f t="shared" si="0"/>
        <v>85.3</v>
      </c>
      <c r="L25" s="12">
        <f t="shared" si="1"/>
        <v>83.524</v>
      </c>
      <c r="M25" s="22">
        <v>23</v>
      </c>
    </row>
    <row r="26" ht="19" customHeight="1" spans="1:13">
      <c r="A26" s="8">
        <v>24</v>
      </c>
      <c r="B26" s="9" t="s">
        <v>157</v>
      </c>
      <c r="C26" s="9" t="s">
        <v>158</v>
      </c>
      <c r="D26" s="9" t="s">
        <v>114</v>
      </c>
      <c r="E26" s="10">
        <v>230210250</v>
      </c>
      <c r="F26" s="11">
        <v>86.05</v>
      </c>
      <c r="G26" s="12">
        <v>75.67</v>
      </c>
      <c r="H26" s="12">
        <v>80.33</v>
      </c>
      <c r="I26" s="12">
        <v>89.33</v>
      </c>
      <c r="J26" s="12">
        <v>78.83</v>
      </c>
      <c r="K26" s="12">
        <f t="shared" si="0"/>
        <v>81.04</v>
      </c>
      <c r="L26" s="12">
        <f t="shared" si="1"/>
        <v>83.044</v>
      </c>
      <c r="M26" s="22">
        <v>24</v>
      </c>
    </row>
    <row r="27" ht="19" customHeight="1" spans="1:13">
      <c r="A27" s="8">
        <v>25</v>
      </c>
      <c r="B27" s="9" t="s">
        <v>159</v>
      </c>
      <c r="C27" s="9" t="s">
        <v>160</v>
      </c>
      <c r="D27" s="9" t="s">
        <v>114</v>
      </c>
      <c r="E27" s="10">
        <v>230210203</v>
      </c>
      <c r="F27" s="11">
        <v>85.24</v>
      </c>
      <c r="G27" s="12">
        <v>77.34</v>
      </c>
      <c r="H27" s="12">
        <v>77.67</v>
      </c>
      <c r="I27" s="12">
        <v>87.96</v>
      </c>
      <c r="J27" s="12">
        <v>83</v>
      </c>
      <c r="K27" s="12">
        <f t="shared" si="0"/>
        <v>81.4925</v>
      </c>
      <c r="L27" s="12">
        <f t="shared" si="1"/>
        <v>82.9915</v>
      </c>
      <c r="M27" s="22">
        <v>25</v>
      </c>
    </row>
    <row r="28" ht="19" customHeight="1" spans="1:13">
      <c r="A28" s="8">
        <v>26</v>
      </c>
      <c r="B28" s="9" t="s">
        <v>161</v>
      </c>
      <c r="C28" s="9" t="s">
        <v>162</v>
      </c>
      <c r="D28" s="9" t="s">
        <v>114</v>
      </c>
      <c r="E28" s="10">
        <v>230210270</v>
      </c>
      <c r="F28" s="11">
        <v>83.11</v>
      </c>
      <c r="G28" s="12">
        <v>80.67</v>
      </c>
      <c r="H28" s="12">
        <v>83.67</v>
      </c>
      <c r="I28" s="12">
        <v>76.56</v>
      </c>
      <c r="J28" s="12">
        <v>89.67</v>
      </c>
      <c r="K28" s="12">
        <f t="shared" si="0"/>
        <v>82.6425</v>
      </c>
      <c r="L28" s="12">
        <f t="shared" si="1"/>
        <v>82.8295</v>
      </c>
      <c r="M28" s="22">
        <v>26</v>
      </c>
    </row>
    <row r="29" ht="19" customHeight="1" spans="1:13">
      <c r="A29" s="8">
        <v>27</v>
      </c>
      <c r="B29" s="9" t="s">
        <v>163</v>
      </c>
      <c r="C29" s="9" t="s">
        <v>164</v>
      </c>
      <c r="D29" s="9" t="s">
        <v>114</v>
      </c>
      <c r="E29" s="10">
        <v>230210360</v>
      </c>
      <c r="F29" s="11">
        <v>82.3</v>
      </c>
      <c r="G29" s="12">
        <v>80.67</v>
      </c>
      <c r="H29" s="12">
        <v>83.83</v>
      </c>
      <c r="I29" s="12">
        <v>80.1</v>
      </c>
      <c r="J29" s="12">
        <v>88</v>
      </c>
      <c r="K29" s="12">
        <f t="shared" si="0"/>
        <v>83.15</v>
      </c>
      <c r="L29" s="12">
        <f t="shared" si="1"/>
        <v>82.81</v>
      </c>
      <c r="M29" s="22">
        <v>27</v>
      </c>
    </row>
    <row r="30" ht="19" customHeight="1" spans="1:13">
      <c r="A30" s="8">
        <v>28</v>
      </c>
      <c r="B30" s="9" t="s">
        <v>165</v>
      </c>
      <c r="C30" s="9" t="s">
        <v>166</v>
      </c>
      <c r="D30" s="9" t="s">
        <v>114</v>
      </c>
      <c r="E30" s="10">
        <v>230210425</v>
      </c>
      <c r="F30" s="11">
        <v>85.47</v>
      </c>
      <c r="G30" s="12">
        <v>84</v>
      </c>
      <c r="H30" s="12">
        <v>78</v>
      </c>
      <c r="I30" s="12">
        <v>77.13</v>
      </c>
      <c r="J30" s="12">
        <v>84</v>
      </c>
      <c r="K30" s="12">
        <f t="shared" si="0"/>
        <v>80.7825</v>
      </c>
      <c r="L30" s="12">
        <f t="shared" si="1"/>
        <v>82.6575</v>
      </c>
      <c r="M30" s="22">
        <v>28</v>
      </c>
    </row>
    <row r="31" ht="19" customHeight="1" spans="1:13">
      <c r="A31" s="8">
        <v>29</v>
      </c>
      <c r="B31" s="9" t="s">
        <v>167</v>
      </c>
      <c r="C31" s="9" t="s">
        <v>168</v>
      </c>
      <c r="D31" s="9" t="s">
        <v>114</v>
      </c>
      <c r="E31" s="10">
        <v>230210520</v>
      </c>
      <c r="F31" s="11">
        <v>81.66</v>
      </c>
      <c r="G31" s="12">
        <v>87.34</v>
      </c>
      <c r="H31" s="12">
        <v>80.33</v>
      </c>
      <c r="I31" s="12">
        <v>78.76</v>
      </c>
      <c r="J31" s="12">
        <v>86.83</v>
      </c>
      <c r="K31" s="12">
        <f t="shared" si="0"/>
        <v>83.315</v>
      </c>
      <c r="L31" s="12">
        <f t="shared" si="1"/>
        <v>82.653</v>
      </c>
      <c r="M31" s="22">
        <v>29</v>
      </c>
    </row>
    <row r="32" ht="19" customHeight="1" spans="1:13">
      <c r="A32" s="14">
        <v>30</v>
      </c>
      <c r="B32" s="15" t="s">
        <v>169</v>
      </c>
      <c r="C32" s="9" t="s">
        <v>170</v>
      </c>
      <c r="D32" s="15" t="s">
        <v>114</v>
      </c>
      <c r="E32" s="16">
        <v>230210635</v>
      </c>
      <c r="F32" s="17">
        <v>83.22</v>
      </c>
      <c r="G32" s="18">
        <v>77.34</v>
      </c>
      <c r="H32" s="18">
        <v>82</v>
      </c>
      <c r="I32" s="18">
        <v>83</v>
      </c>
      <c r="J32" s="18">
        <v>86.33</v>
      </c>
      <c r="K32" s="18">
        <f t="shared" si="0"/>
        <v>82.1675</v>
      </c>
      <c r="L32" s="18">
        <f t="shared" si="1"/>
        <v>82.5885</v>
      </c>
      <c r="M32" s="22">
        <v>30</v>
      </c>
    </row>
    <row r="33" ht="19" customHeight="1" spans="1:13">
      <c r="A33" s="14">
        <v>31</v>
      </c>
      <c r="B33" s="19" t="s">
        <v>171</v>
      </c>
      <c r="C33" s="9" t="s">
        <v>172</v>
      </c>
      <c r="D33" s="19" t="s">
        <v>114</v>
      </c>
      <c r="E33" s="16">
        <v>230210318</v>
      </c>
      <c r="F33" s="17">
        <v>83.05</v>
      </c>
      <c r="G33" s="18">
        <v>81.67</v>
      </c>
      <c r="H33" s="18">
        <v>82.67</v>
      </c>
      <c r="I33" s="18">
        <v>77.1</v>
      </c>
      <c r="J33" s="18">
        <v>87.33</v>
      </c>
      <c r="K33" s="18">
        <f t="shared" si="0"/>
        <v>82.1925</v>
      </c>
      <c r="L33" s="18">
        <f t="shared" si="1"/>
        <v>82.5355</v>
      </c>
      <c r="M33" s="22">
        <v>31</v>
      </c>
    </row>
    <row r="34" ht="19" customHeight="1" spans="1:13">
      <c r="A34" s="14">
        <v>32</v>
      </c>
      <c r="B34" s="20" t="s">
        <v>173</v>
      </c>
      <c r="C34" s="9" t="s">
        <v>174</v>
      </c>
      <c r="D34" s="20" t="s">
        <v>114</v>
      </c>
      <c r="E34" s="16">
        <v>23210626</v>
      </c>
      <c r="F34" s="17">
        <v>85.53</v>
      </c>
      <c r="G34" s="18">
        <v>80</v>
      </c>
      <c r="H34" s="18">
        <v>83</v>
      </c>
      <c r="I34" s="18">
        <v>75.1</v>
      </c>
      <c r="J34" s="18">
        <v>82</v>
      </c>
      <c r="K34" s="18">
        <f t="shared" si="0"/>
        <v>80.025</v>
      </c>
      <c r="L34" s="18">
        <f t="shared" si="1"/>
        <v>82.227</v>
      </c>
      <c r="M34" s="22">
        <v>32</v>
      </c>
    </row>
    <row r="35" ht="19" customHeight="1" spans="1:13">
      <c r="A35" s="14">
        <v>33</v>
      </c>
      <c r="B35" s="19" t="s">
        <v>175</v>
      </c>
      <c r="C35" s="9" t="s">
        <v>176</v>
      </c>
      <c r="D35" s="19" t="s">
        <v>114</v>
      </c>
      <c r="E35" s="16">
        <v>230210683</v>
      </c>
      <c r="F35" s="17">
        <v>87.03</v>
      </c>
      <c r="G35" s="18">
        <v>75.34</v>
      </c>
      <c r="H35" s="18">
        <v>78</v>
      </c>
      <c r="I35" s="18">
        <v>75.16</v>
      </c>
      <c r="J35" s="18">
        <v>86.67</v>
      </c>
      <c r="K35" s="18">
        <f t="shared" si="0"/>
        <v>78.7925</v>
      </c>
      <c r="L35" s="18">
        <f t="shared" si="1"/>
        <v>82.0875</v>
      </c>
      <c r="M35" s="22">
        <v>33</v>
      </c>
    </row>
    <row r="36" ht="19" customHeight="1" spans="1:13">
      <c r="A36" s="14">
        <v>34</v>
      </c>
      <c r="B36" s="19" t="s">
        <v>177</v>
      </c>
      <c r="C36" s="9" t="s">
        <v>178</v>
      </c>
      <c r="D36" s="19" t="s">
        <v>114</v>
      </c>
      <c r="E36" s="16">
        <v>230210173</v>
      </c>
      <c r="F36" s="17">
        <v>82.59</v>
      </c>
      <c r="G36" s="18">
        <v>81</v>
      </c>
      <c r="H36" s="18">
        <v>80.67</v>
      </c>
      <c r="I36" s="18">
        <v>77.03</v>
      </c>
      <c r="J36" s="18">
        <v>87.83</v>
      </c>
      <c r="K36" s="18">
        <f t="shared" si="0"/>
        <v>81.6325</v>
      </c>
      <c r="L36" s="18">
        <f t="shared" si="1"/>
        <v>82.0155</v>
      </c>
      <c r="M36" s="22">
        <v>34</v>
      </c>
    </row>
    <row r="37" ht="19" customHeight="1" spans="1:13">
      <c r="A37" s="14">
        <v>35</v>
      </c>
      <c r="B37" s="19" t="s">
        <v>179</v>
      </c>
      <c r="C37" s="9" t="s">
        <v>180</v>
      </c>
      <c r="D37" s="19" t="s">
        <v>114</v>
      </c>
      <c r="E37" s="16">
        <v>230210172</v>
      </c>
      <c r="F37" s="17">
        <v>84.49</v>
      </c>
      <c r="G37" s="18">
        <v>84</v>
      </c>
      <c r="H37" s="18">
        <v>77.5</v>
      </c>
      <c r="I37" s="18">
        <v>75.9</v>
      </c>
      <c r="J37" s="18">
        <v>83.5</v>
      </c>
      <c r="K37" s="18">
        <f t="shared" si="0"/>
        <v>80.225</v>
      </c>
      <c r="L37" s="18">
        <f t="shared" si="1"/>
        <v>81.931</v>
      </c>
      <c r="M37" s="22">
        <v>35</v>
      </c>
    </row>
    <row r="38" ht="19" customHeight="1" spans="1:13">
      <c r="A38" s="14">
        <v>36</v>
      </c>
      <c r="B38" s="19" t="s">
        <v>181</v>
      </c>
      <c r="C38" s="9" t="s">
        <v>182</v>
      </c>
      <c r="D38" s="19" t="s">
        <v>114</v>
      </c>
      <c r="E38" s="16">
        <v>230210438</v>
      </c>
      <c r="F38" s="17">
        <v>81.84</v>
      </c>
      <c r="G38" s="18">
        <v>75.67</v>
      </c>
      <c r="H38" s="18">
        <v>82.33</v>
      </c>
      <c r="I38" s="18">
        <v>78.86</v>
      </c>
      <c r="J38" s="18">
        <v>90.33</v>
      </c>
      <c r="K38" s="18">
        <f t="shared" si="0"/>
        <v>81.7975</v>
      </c>
      <c r="L38" s="18">
        <f t="shared" si="1"/>
        <v>81.8145</v>
      </c>
      <c r="M38" s="22">
        <v>36</v>
      </c>
    </row>
    <row r="39" ht="19" customHeight="1" spans="1:13">
      <c r="A39" s="14">
        <v>37</v>
      </c>
      <c r="B39" s="19" t="s">
        <v>183</v>
      </c>
      <c r="C39" s="9" t="s">
        <v>184</v>
      </c>
      <c r="D39" s="19" t="s">
        <v>114</v>
      </c>
      <c r="E39" s="16">
        <v>230210221</v>
      </c>
      <c r="F39" s="17">
        <v>83.17</v>
      </c>
      <c r="G39" s="18">
        <v>74.67</v>
      </c>
      <c r="H39" s="18">
        <v>79.07</v>
      </c>
      <c r="I39" s="18">
        <v>81.53</v>
      </c>
      <c r="J39" s="18">
        <v>87.67</v>
      </c>
      <c r="K39" s="18">
        <f t="shared" si="0"/>
        <v>80.735</v>
      </c>
      <c r="L39" s="18">
        <f t="shared" si="1"/>
        <v>81.709</v>
      </c>
      <c r="M39" s="22">
        <v>37</v>
      </c>
    </row>
    <row r="40" ht="19" customHeight="1" spans="1:13">
      <c r="A40" s="14">
        <v>38</v>
      </c>
      <c r="B40" s="19" t="s">
        <v>185</v>
      </c>
      <c r="C40" s="9" t="s">
        <v>186</v>
      </c>
      <c r="D40" s="19" t="s">
        <v>114</v>
      </c>
      <c r="E40" s="16">
        <v>230210430</v>
      </c>
      <c r="F40" s="17">
        <v>80.98</v>
      </c>
      <c r="G40" s="18">
        <v>75</v>
      </c>
      <c r="H40" s="18">
        <v>80</v>
      </c>
      <c r="I40" s="18">
        <v>91.03</v>
      </c>
      <c r="J40" s="18">
        <v>81.33</v>
      </c>
      <c r="K40" s="18">
        <f t="shared" si="0"/>
        <v>81.84</v>
      </c>
      <c r="L40" s="18">
        <f t="shared" si="1"/>
        <v>81.496</v>
      </c>
      <c r="M40" s="22">
        <v>38</v>
      </c>
    </row>
    <row r="41" ht="19" customHeight="1" spans="1:13">
      <c r="A41" s="14">
        <v>39</v>
      </c>
      <c r="B41" s="19" t="s">
        <v>187</v>
      </c>
      <c r="C41" s="9" t="s">
        <v>188</v>
      </c>
      <c r="D41" s="19" t="s">
        <v>114</v>
      </c>
      <c r="E41" s="16">
        <v>230210391</v>
      </c>
      <c r="F41" s="17">
        <v>82.07</v>
      </c>
      <c r="G41" s="18">
        <v>87.34</v>
      </c>
      <c r="H41" s="18">
        <v>77.67</v>
      </c>
      <c r="I41" s="18">
        <v>80.5</v>
      </c>
      <c r="J41" s="18">
        <v>78.33</v>
      </c>
      <c r="K41" s="18">
        <f t="shared" si="0"/>
        <v>80.96</v>
      </c>
      <c r="L41" s="18">
        <f t="shared" si="1"/>
        <v>81.404</v>
      </c>
      <c r="M41" s="22">
        <v>39</v>
      </c>
    </row>
    <row r="42" ht="19" customHeight="1" spans="1:13">
      <c r="A42" s="14">
        <v>40</v>
      </c>
      <c r="B42" s="19" t="s">
        <v>189</v>
      </c>
      <c r="C42" s="9" t="s">
        <v>190</v>
      </c>
      <c r="D42" s="19" t="s">
        <v>114</v>
      </c>
      <c r="E42" s="16">
        <v>230210931</v>
      </c>
      <c r="F42" s="17">
        <v>86.85</v>
      </c>
      <c r="G42" s="18">
        <v>76.34</v>
      </c>
      <c r="H42" s="18">
        <v>78.53</v>
      </c>
      <c r="I42" s="18">
        <v>77.56</v>
      </c>
      <c r="J42" s="18">
        <v>78.17</v>
      </c>
      <c r="K42" s="18">
        <f t="shared" si="0"/>
        <v>77.65</v>
      </c>
      <c r="L42" s="18">
        <f t="shared" si="1"/>
        <v>81.33</v>
      </c>
      <c r="M42" s="22">
        <v>40</v>
      </c>
    </row>
    <row r="43" ht="19" customHeight="1" spans="1:13">
      <c r="A43" s="14">
        <v>41</v>
      </c>
      <c r="B43" s="21" t="s">
        <v>191</v>
      </c>
      <c r="C43" s="9">
        <v>313021</v>
      </c>
      <c r="D43" s="19" t="s">
        <v>114</v>
      </c>
      <c r="E43" s="16">
        <v>230210596</v>
      </c>
      <c r="F43" s="17">
        <v>84.55</v>
      </c>
      <c r="G43" s="18">
        <v>76.67</v>
      </c>
      <c r="H43" s="18">
        <v>77.67</v>
      </c>
      <c r="I43" s="18">
        <v>80.8</v>
      </c>
      <c r="J43" s="18">
        <v>81.33</v>
      </c>
      <c r="K43" s="18">
        <f t="shared" si="0"/>
        <v>79.1175</v>
      </c>
      <c r="L43" s="18">
        <f t="shared" si="1"/>
        <v>81.2905</v>
      </c>
      <c r="M43" s="22">
        <v>41</v>
      </c>
    </row>
    <row r="44" ht="19" customHeight="1" spans="1:13">
      <c r="A44" s="14">
        <v>42</v>
      </c>
      <c r="B44" s="19" t="s">
        <v>192</v>
      </c>
      <c r="C44" s="9" t="s">
        <v>193</v>
      </c>
      <c r="D44" s="19" t="s">
        <v>114</v>
      </c>
      <c r="E44" s="16">
        <v>230210257</v>
      </c>
      <c r="F44" s="17">
        <v>84.44</v>
      </c>
      <c r="G44" s="18">
        <v>80.67</v>
      </c>
      <c r="H44" s="18">
        <v>78</v>
      </c>
      <c r="I44" s="18">
        <v>75.23</v>
      </c>
      <c r="J44" s="18">
        <v>82.33</v>
      </c>
      <c r="K44" s="18">
        <f t="shared" si="0"/>
        <v>79.0575</v>
      </c>
      <c r="L44" s="18">
        <f t="shared" si="1"/>
        <v>81.2105</v>
      </c>
      <c r="M44" s="22">
        <v>42</v>
      </c>
    </row>
    <row r="45" ht="19" customHeight="1" spans="1:13">
      <c r="A45" s="14">
        <v>43</v>
      </c>
      <c r="B45" s="19" t="s">
        <v>194</v>
      </c>
      <c r="C45" s="9" t="s">
        <v>195</v>
      </c>
      <c r="D45" s="19" t="s">
        <v>114</v>
      </c>
      <c r="E45" s="16">
        <v>230210240</v>
      </c>
      <c r="F45" s="17">
        <v>84.67</v>
      </c>
      <c r="G45" s="18">
        <v>75</v>
      </c>
      <c r="H45" s="18">
        <v>77.67</v>
      </c>
      <c r="I45" s="18">
        <v>76.4</v>
      </c>
      <c r="J45" s="18">
        <v>85.83</v>
      </c>
      <c r="K45" s="18">
        <f t="shared" si="0"/>
        <v>78.725</v>
      </c>
      <c r="L45" s="18">
        <f t="shared" si="1"/>
        <v>81.103</v>
      </c>
      <c r="M45" s="22">
        <v>43</v>
      </c>
    </row>
    <row r="46" ht="19" customHeight="1" spans="1:13">
      <c r="A46" s="14">
        <v>44</v>
      </c>
      <c r="B46" s="19" t="s">
        <v>196</v>
      </c>
      <c r="C46" s="9" t="s">
        <v>197</v>
      </c>
      <c r="D46" s="19" t="s">
        <v>114</v>
      </c>
      <c r="E46" s="16">
        <v>230210230</v>
      </c>
      <c r="F46" s="17">
        <v>82.02</v>
      </c>
      <c r="G46" s="18">
        <v>87</v>
      </c>
      <c r="H46" s="18">
        <v>77.67</v>
      </c>
      <c r="I46" s="18">
        <v>76.63</v>
      </c>
      <c r="J46" s="18">
        <v>80.33</v>
      </c>
      <c r="K46" s="18">
        <f t="shared" si="0"/>
        <v>80.4075</v>
      </c>
      <c r="L46" s="18">
        <f t="shared" si="1"/>
        <v>81.0525</v>
      </c>
      <c r="M46" s="22">
        <v>44</v>
      </c>
    </row>
    <row r="47" ht="19" customHeight="1" spans="1:13">
      <c r="A47" s="14">
        <v>45</v>
      </c>
      <c r="B47" s="19" t="s">
        <v>198</v>
      </c>
      <c r="C47" s="9" t="s">
        <v>199</v>
      </c>
      <c r="D47" s="19" t="s">
        <v>114</v>
      </c>
      <c r="E47" s="16">
        <v>230210366</v>
      </c>
      <c r="F47" s="17">
        <v>84.55</v>
      </c>
      <c r="G47" s="18">
        <v>76</v>
      </c>
      <c r="H47" s="18">
        <v>80.67</v>
      </c>
      <c r="I47" s="18">
        <v>77.53</v>
      </c>
      <c r="J47" s="18">
        <v>79.33</v>
      </c>
      <c r="K47" s="18">
        <f t="shared" si="0"/>
        <v>78.3825</v>
      </c>
      <c r="L47" s="18">
        <f t="shared" si="1"/>
        <v>80.8495</v>
      </c>
      <c r="M47" s="22">
        <v>45</v>
      </c>
    </row>
    <row r="48" ht="19" customHeight="1" spans="1:13">
      <c r="A48" s="14">
        <v>46</v>
      </c>
      <c r="B48" s="19" t="s">
        <v>200</v>
      </c>
      <c r="C48" s="9" t="s">
        <v>201</v>
      </c>
      <c r="D48" s="19" t="s">
        <v>114</v>
      </c>
      <c r="E48" s="16">
        <v>230210511</v>
      </c>
      <c r="F48" s="17">
        <v>81.78</v>
      </c>
      <c r="G48" s="18">
        <v>84</v>
      </c>
      <c r="H48" s="18">
        <v>80.33</v>
      </c>
      <c r="I48" s="18">
        <v>77.03</v>
      </c>
      <c r="J48" s="18">
        <v>79.17</v>
      </c>
      <c r="K48" s="18">
        <f t="shared" si="0"/>
        <v>80.1325</v>
      </c>
      <c r="L48" s="18">
        <f t="shared" si="1"/>
        <v>80.7915</v>
      </c>
      <c r="M48" s="22">
        <v>46</v>
      </c>
    </row>
    <row r="49" ht="19" customHeight="1" spans="1:13">
      <c r="A49" s="14">
        <v>47</v>
      </c>
      <c r="B49" s="19" t="s">
        <v>202</v>
      </c>
      <c r="C49" s="9" t="s">
        <v>203</v>
      </c>
      <c r="D49" s="19" t="s">
        <v>114</v>
      </c>
      <c r="E49" s="16">
        <v>230210367</v>
      </c>
      <c r="F49" s="17">
        <v>81.67</v>
      </c>
      <c r="G49" s="18">
        <v>81</v>
      </c>
      <c r="H49" s="18">
        <v>76.67</v>
      </c>
      <c r="I49" s="18">
        <v>75.23</v>
      </c>
      <c r="J49" s="18">
        <v>86.67</v>
      </c>
      <c r="K49" s="18">
        <f t="shared" si="0"/>
        <v>79.8925</v>
      </c>
      <c r="L49" s="18">
        <f t="shared" si="1"/>
        <v>80.6035</v>
      </c>
      <c r="M49" s="22">
        <v>47</v>
      </c>
    </row>
    <row r="50" ht="19" customHeight="1" spans="1:13">
      <c r="A50" s="14">
        <v>48</v>
      </c>
      <c r="B50" s="19" t="s">
        <v>204</v>
      </c>
      <c r="C50" s="9" t="s">
        <v>205</v>
      </c>
      <c r="D50" s="19" t="s">
        <v>114</v>
      </c>
      <c r="E50" s="16">
        <v>230210515</v>
      </c>
      <c r="F50" s="17">
        <v>80.86</v>
      </c>
      <c r="G50" s="18">
        <v>84.34</v>
      </c>
      <c r="H50" s="18">
        <v>78.33</v>
      </c>
      <c r="I50" s="18">
        <v>75.93</v>
      </c>
      <c r="J50" s="18">
        <v>82.67</v>
      </c>
      <c r="K50" s="18">
        <f t="shared" si="0"/>
        <v>80.3175</v>
      </c>
      <c r="L50" s="18">
        <f t="shared" si="1"/>
        <v>80.5345</v>
      </c>
      <c r="M50" s="22">
        <v>48</v>
      </c>
    </row>
    <row r="51" ht="19" customHeight="1" spans="1:13">
      <c r="A51" s="14">
        <v>49</v>
      </c>
      <c r="B51" s="19" t="s">
        <v>206</v>
      </c>
      <c r="C51" s="9" t="s">
        <v>207</v>
      </c>
      <c r="D51" s="19" t="s">
        <v>114</v>
      </c>
      <c r="E51" s="16">
        <v>230210478</v>
      </c>
      <c r="F51" s="17">
        <v>81.9</v>
      </c>
      <c r="G51" s="18">
        <v>77</v>
      </c>
      <c r="H51" s="18">
        <v>77.67</v>
      </c>
      <c r="I51" s="18">
        <v>76.7</v>
      </c>
      <c r="J51" s="18">
        <v>86.17</v>
      </c>
      <c r="K51" s="18">
        <f t="shared" si="0"/>
        <v>79.385</v>
      </c>
      <c r="L51" s="18">
        <f t="shared" si="1"/>
        <v>80.391</v>
      </c>
      <c r="M51" s="22">
        <v>49</v>
      </c>
    </row>
    <row r="52" ht="19" customHeight="1" spans="1:13">
      <c r="A52" s="14">
        <v>50</v>
      </c>
      <c r="B52" s="19" t="s">
        <v>208</v>
      </c>
      <c r="C52" s="9" t="s">
        <v>209</v>
      </c>
      <c r="D52" s="19" t="s">
        <v>114</v>
      </c>
      <c r="E52" s="16">
        <v>230210503</v>
      </c>
      <c r="F52" s="17">
        <v>82.25</v>
      </c>
      <c r="G52" s="18">
        <v>75.34</v>
      </c>
      <c r="H52" s="18">
        <v>81</v>
      </c>
      <c r="I52" s="18">
        <v>77.73</v>
      </c>
      <c r="J52" s="18">
        <v>78</v>
      </c>
      <c r="K52" s="18">
        <f t="shared" si="0"/>
        <v>78.0175</v>
      </c>
      <c r="L52" s="18">
        <f t="shared" si="1"/>
        <v>79.7105</v>
      </c>
      <c r="M52" s="22">
        <v>50</v>
      </c>
    </row>
    <row r="53" ht="19" customHeight="1" spans="1:13">
      <c r="A53" s="14">
        <v>51</v>
      </c>
      <c r="B53" s="19" t="s">
        <v>210</v>
      </c>
      <c r="C53" s="9" t="s">
        <v>211</v>
      </c>
      <c r="D53" s="19" t="s">
        <v>114</v>
      </c>
      <c r="E53" s="16">
        <v>230210947</v>
      </c>
      <c r="F53" s="17">
        <v>82.13</v>
      </c>
      <c r="G53" s="18">
        <v>75</v>
      </c>
      <c r="H53" s="18">
        <v>78.73</v>
      </c>
      <c r="I53" s="18">
        <v>77.4</v>
      </c>
      <c r="J53" s="18">
        <v>80.17</v>
      </c>
      <c r="K53" s="18">
        <f t="shared" si="0"/>
        <v>77.825</v>
      </c>
      <c r="L53" s="18">
        <f t="shared" si="1"/>
        <v>79.547</v>
      </c>
      <c r="M53" s="22">
        <v>51</v>
      </c>
    </row>
    <row r="54" ht="19" customHeight="1" spans="1:13">
      <c r="A54" s="14">
        <v>52</v>
      </c>
      <c r="B54" s="19" t="s">
        <v>212</v>
      </c>
      <c r="C54" s="9" t="s">
        <v>213</v>
      </c>
      <c r="D54" s="19" t="s">
        <v>114</v>
      </c>
      <c r="E54" s="16">
        <v>230210265</v>
      </c>
      <c r="F54" s="17">
        <v>83</v>
      </c>
      <c r="G54" s="18">
        <v>72</v>
      </c>
      <c r="H54" s="18">
        <v>76.33</v>
      </c>
      <c r="I54" s="18">
        <v>77.3</v>
      </c>
      <c r="J54" s="18">
        <v>82.67</v>
      </c>
      <c r="K54" s="18">
        <f t="shared" si="0"/>
        <v>77.075</v>
      </c>
      <c r="L54" s="18">
        <f t="shared" si="1"/>
        <v>79.445</v>
      </c>
      <c r="M54" s="22">
        <v>52</v>
      </c>
    </row>
    <row r="55" ht="19" customHeight="1" spans="1:13">
      <c r="A55" s="14">
        <v>53</v>
      </c>
      <c r="B55" s="19" t="s">
        <v>214</v>
      </c>
      <c r="C55" s="9" t="s">
        <v>215</v>
      </c>
      <c r="D55" s="19" t="s">
        <v>114</v>
      </c>
      <c r="E55" s="16">
        <v>230210370</v>
      </c>
      <c r="F55" s="17">
        <v>80.92</v>
      </c>
      <c r="G55" s="18">
        <v>75.34</v>
      </c>
      <c r="H55" s="18">
        <v>80.33</v>
      </c>
      <c r="I55" s="18">
        <v>76.13</v>
      </c>
      <c r="J55" s="18">
        <v>80.17</v>
      </c>
      <c r="K55" s="18">
        <f t="shared" si="0"/>
        <v>77.9925</v>
      </c>
      <c r="L55" s="18">
        <f t="shared" si="1"/>
        <v>79.1635</v>
      </c>
      <c r="M55" s="22">
        <v>53</v>
      </c>
    </row>
    <row r="56" ht="19" customHeight="1" spans="1:13">
      <c r="A56" s="14">
        <v>54</v>
      </c>
      <c r="B56" s="19" t="s">
        <v>216</v>
      </c>
      <c r="C56" s="9" t="s">
        <v>217</v>
      </c>
      <c r="D56" s="19" t="s">
        <v>114</v>
      </c>
      <c r="E56" s="16">
        <v>230210878</v>
      </c>
      <c r="F56" s="17">
        <v>82.13</v>
      </c>
      <c r="G56" s="18">
        <v>73</v>
      </c>
      <c r="H56" s="18">
        <v>78.83</v>
      </c>
      <c r="I56" s="18">
        <v>76.4</v>
      </c>
      <c r="J56" s="18">
        <v>79.17</v>
      </c>
      <c r="K56" s="18">
        <f t="shared" si="0"/>
        <v>76.85</v>
      </c>
      <c r="L56" s="18">
        <f t="shared" si="1"/>
        <v>78.962</v>
      </c>
      <c r="M56" s="22">
        <v>54</v>
      </c>
    </row>
    <row r="57" ht="19" customHeight="1" spans="1:13">
      <c r="A57" s="14">
        <v>55</v>
      </c>
      <c r="B57" s="19" t="s">
        <v>218</v>
      </c>
      <c r="C57" s="9" t="s">
        <v>219</v>
      </c>
      <c r="D57" s="19" t="s">
        <v>114</v>
      </c>
      <c r="E57" s="16">
        <v>230210419</v>
      </c>
      <c r="F57" s="17">
        <v>83.28</v>
      </c>
      <c r="G57" s="18">
        <v>73</v>
      </c>
      <c r="H57" s="18">
        <v>75.7</v>
      </c>
      <c r="I57" s="18">
        <v>76.9</v>
      </c>
      <c r="J57" s="18">
        <v>77.33</v>
      </c>
      <c r="K57" s="18">
        <f t="shared" si="0"/>
        <v>75.7325</v>
      </c>
      <c r="L57" s="18">
        <f t="shared" si="1"/>
        <v>78.7515</v>
      </c>
      <c r="M57" s="22">
        <v>55</v>
      </c>
    </row>
    <row r="58" ht="19" customHeight="1" spans="1:13">
      <c r="A58" s="14">
        <v>56</v>
      </c>
      <c r="B58" s="19" t="s">
        <v>220</v>
      </c>
      <c r="C58" s="9" t="s">
        <v>221</v>
      </c>
      <c r="D58" s="19" t="s">
        <v>114</v>
      </c>
      <c r="E58" s="16">
        <v>230210854</v>
      </c>
      <c r="F58" s="17">
        <v>83.17</v>
      </c>
      <c r="G58" s="18">
        <v>70.34</v>
      </c>
      <c r="H58" s="18">
        <v>77</v>
      </c>
      <c r="I58" s="18">
        <v>76.96</v>
      </c>
      <c r="J58" s="18">
        <v>77.67</v>
      </c>
      <c r="K58" s="18">
        <f t="shared" si="0"/>
        <v>75.4925</v>
      </c>
      <c r="L58" s="18">
        <f t="shared" si="1"/>
        <v>78.5635</v>
      </c>
      <c r="M58" s="22">
        <v>56</v>
      </c>
    </row>
    <row r="59" ht="19" customHeight="1" spans="1:13">
      <c r="A59" s="14">
        <v>57</v>
      </c>
      <c r="B59" s="19" t="s">
        <v>222</v>
      </c>
      <c r="C59" s="9" t="s">
        <v>223</v>
      </c>
      <c r="D59" s="19" t="s">
        <v>114</v>
      </c>
      <c r="E59" s="16">
        <v>230210283</v>
      </c>
      <c r="F59" s="17">
        <v>83.28</v>
      </c>
      <c r="G59" s="18">
        <v>71.67</v>
      </c>
      <c r="H59" s="18">
        <v>78.67</v>
      </c>
      <c r="I59" s="18">
        <v>75.26</v>
      </c>
      <c r="J59" s="18">
        <v>76</v>
      </c>
      <c r="K59" s="18">
        <f t="shared" si="0"/>
        <v>75.4</v>
      </c>
      <c r="L59" s="18">
        <f t="shared" si="1"/>
        <v>78.552</v>
      </c>
      <c r="M59" s="22">
        <v>57</v>
      </c>
    </row>
    <row r="60" ht="19" customHeight="1" spans="1:13">
      <c r="A60" s="14">
        <v>58</v>
      </c>
      <c r="B60" s="19" t="s">
        <v>224</v>
      </c>
      <c r="C60" s="9" t="s">
        <v>225</v>
      </c>
      <c r="D60" s="19" t="s">
        <v>114</v>
      </c>
      <c r="E60" s="16">
        <v>230210869</v>
      </c>
      <c r="F60" s="17">
        <v>82.76</v>
      </c>
      <c r="G60" s="22"/>
      <c r="H60" s="18"/>
      <c r="I60" s="18"/>
      <c r="J60" s="18"/>
      <c r="K60" s="18" t="s">
        <v>110</v>
      </c>
      <c r="L60" s="18"/>
      <c r="M60" s="22">
        <v>58</v>
      </c>
    </row>
    <row r="61" ht="19" customHeight="1" spans="1:13">
      <c r="A61" s="14">
        <v>59</v>
      </c>
      <c r="B61" s="19" t="s">
        <v>226</v>
      </c>
      <c r="C61" s="9" t="s">
        <v>227</v>
      </c>
      <c r="D61" s="19" t="s">
        <v>114</v>
      </c>
      <c r="E61" s="16">
        <v>230210364</v>
      </c>
      <c r="F61" s="17">
        <v>81.67</v>
      </c>
      <c r="G61" s="22"/>
      <c r="H61" s="18"/>
      <c r="I61" s="18"/>
      <c r="J61" s="18"/>
      <c r="K61" s="18" t="s">
        <v>110</v>
      </c>
      <c r="L61" s="18"/>
      <c r="M61" s="22">
        <v>59</v>
      </c>
    </row>
  </sheetData>
  <sortState ref="A3:L61">
    <sortCondition ref="L3:L61" descending="1"/>
  </sortState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保健东区</vt:lpstr>
      <vt:lpstr>保健西区</vt:lpstr>
      <vt:lpstr>财务东区</vt:lpstr>
      <vt:lpstr>财务西区</vt:lpstr>
      <vt:lpstr>学前东区</vt:lpstr>
      <vt:lpstr>学前西区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bgs8537558</dc:creator>
  <cp:lastModifiedBy>小太阳</cp:lastModifiedBy>
  <dcterms:created xsi:type="dcterms:W3CDTF">2015-06-05T18:17:00Z</dcterms:created>
  <dcterms:modified xsi:type="dcterms:W3CDTF">2023-02-25T11:25:24Z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EC8F0072C480491B9BEDBE24F0D7CF4A</vt:lpwstr>
  </property>
  <property fmtid="{D5CDD505-2E9C-101B-9397-08002B2CF9AE}" pid="3" name="KSOProductBuildVer">
    <vt:lpwstr>2052-11.1.0.13703</vt:lpwstr>
  </property>
</Properties>
</file>